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535" activeTab="0"/>
  </bookViews>
  <sheets>
    <sheet name="2.3 Feladatütemezés" sheetId="1" r:id="rId1"/>
    <sheet name="2.5 Indikátortáblázat" sheetId="2" r:id="rId2"/>
    <sheet name="3.1 Összesítő" sheetId="3" r:id="rId3"/>
    <sheet name="3.2Elszámolható ktg indoklással" sheetId="4" r:id="rId4"/>
    <sheet name="3.3 Költségütemezés" sheetId="5" r:id="rId5"/>
  </sheets>
  <definedNames>
    <definedName name="_ftn1" localSheetId="0">'2.3 Feladatütemezés'!$B$50</definedName>
    <definedName name="_ftn2" localSheetId="0">'2.3 Feladatütemezés'!$B$51</definedName>
    <definedName name="_ftn3" localSheetId="0">'2.3 Feladatütemezés'!$B$52</definedName>
    <definedName name="_ftnref1" localSheetId="0">'2.3 Feladatütemezés'!$B$41</definedName>
    <definedName name="_ftnref2" localSheetId="0">'2.3 Feladatütemezés'!$B$43</definedName>
    <definedName name="_ftnref3" localSheetId="0">'2.3 Feladatütemezés'!$B$44</definedName>
    <definedName name="April">'2.3 Feladatütemezés'!#REF!</definedName>
    <definedName name="August">'2.3 Feladatütemezés'!#REF!</definedName>
    <definedName name="December">'2.3 Feladatütemezés'!#REF!</definedName>
    <definedName name="February">'2.3 Feladatütemezés'!$D$14:$Q$15</definedName>
    <definedName name="January">'2.3 Feladatütemezés'!$D$11:$Q$12</definedName>
    <definedName name="July">'2.3 Feladatütemezés'!#REF!</definedName>
    <definedName name="June">'2.3 Feladatütemezés'!#REF!</definedName>
    <definedName name="March">'2.3 Feladatütemezés'!#REF!</definedName>
    <definedName name="May">'2.3 Feladatütemezés'!#REF!</definedName>
    <definedName name="November">'2.3 Feladatütemezés'!#REF!</definedName>
    <definedName name="_xlnm.Print_Area" localSheetId="0">'2.3 Feladatütemezés'!$A$1:$AG$39</definedName>
    <definedName name="_xlnm.Print_Area" localSheetId="1">'2.5 Indikátortáblázat'!$A$1:$I$17</definedName>
    <definedName name="_xlnm.Print_Area" localSheetId="2">'3.1 Összesítő'!$A$1:$C$28</definedName>
    <definedName name="_xlnm.Print_Area" localSheetId="3">'3.2Elszámolható ktg indoklással'!$A$1:$I$57</definedName>
    <definedName name="_xlnm.Print_Area" localSheetId="4">'3.3 Költségütemezés'!$A$1:$F$35</definedName>
    <definedName name="October">'2.3 Feladatütemezés'!#REF!</definedName>
    <definedName name="September">'2.3 Feladatütemezés'!#REF!</definedName>
  </definedNames>
  <calcPr fullCalcOnLoad="1"/>
</workbook>
</file>

<file path=xl/comments1.xml><?xml version="1.0" encoding="utf-8"?>
<comments xmlns="http://schemas.openxmlformats.org/spreadsheetml/2006/main">
  <authors>
    <author>kapasr</author>
  </authors>
  <commentList>
    <comment ref="F6" authorId="0">
      <text>
        <r>
          <rPr>
            <b/>
            <sz val="8"/>
            <rFont val="Tahoma"/>
            <family val="2"/>
          </rPr>
          <t xml:space="preserve">kapasr: </t>
        </r>
        <r>
          <rPr>
            <sz val="8"/>
            <rFont val="Tahoma"/>
            <family val="2"/>
          </rPr>
          <t xml:space="preserve">Amennyiben egyes tevékenységek esetén más szakaszokat is meg kíván jelölni, ettől eltérő rövidítés is alkalmazható, a rövidítés magyarázatát azonban meg kell adni. </t>
        </r>
      </text>
    </comment>
  </commentList>
</comments>
</file>

<file path=xl/comments2.xml><?xml version="1.0" encoding="utf-8"?>
<comments xmlns="http://schemas.openxmlformats.org/spreadsheetml/2006/main">
  <authors>
    <author>kapasr</author>
  </authors>
  <commentList>
    <comment ref="H3" authorId="0">
      <text>
        <r>
          <rPr>
            <sz val="8"/>
            <rFont val="Tahoma"/>
            <family val="2"/>
          </rPr>
          <t xml:space="preserve">Output indikátor esetén az adott sorhoz tartozó cellát nem szükséges kitölteni.kizárólag eredmény és hatás indikátornál meg kell adni, hogy mikorra vállalja annak teljesítését. Output indikátoroknak a projektidőszak alatt kell teljesülniük! Hatásindikátornál ez az időpont a projekt zárásának időpontja utáni is lehet, de pl. kötelező fenntartási időszakon, amennyiben ilyen nincs, belátható és vizsgálható időtávon belül mérhető kell, legyen! </t>
        </r>
      </text>
    </comment>
    <comment ref="F3" authorId="0">
      <text>
        <r>
          <rPr>
            <b/>
            <sz val="8"/>
            <rFont val="Tahoma"/>
            <family val="2"/>
          </rPr>
          <t>kapasr:</t>
        </r>
        <r>
          <rPr>
            <sz val="8"/>
            <rFont val="Tahoma"/>
            <family val="2"/>
          </rPr>
          <t xml:space="preserve">
A kiinduló érték forrását az adatlap 2.5 pontjában szükséges bemutatni.</t>
        </r>
      </text>
    </comment>
  </commentList>
</comments>
</file>

<file path=xl/sharedStrings.xml><?xml version="1.0" encoding="utf-8"?>
<sst xmlns="http://schemas.openxmlformats.org/spreadsheetml/2006/main" count="255" uniqueCount="161">
  <si>
    <t>M</t>
  </si>
  <si>
    <t>F</t>
  </si>
  <si>
    <t>H</t>
  </si>
  <si>
    <t>V</t>
  </si>
  <si>
    <t>B</t>
  </si>
  <si>
    <t>N</t>
  </si>
  <si>
    <t>E</t>
  </si>
  <si>
    <t>November</t>
  </si>
  <si>
    <t>December</t>
  </si>
  <si>
    <t>Január</t>
  </si>
  <si>
    <t>K</t>
  </si>
  <si>
    <t>P</t>
  </si>
  <si>
    <t>O</t>
  </si>
  <si>
    <t>G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</si>
  <si>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</si>
  <si>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</si>
  <si>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</si>
  <si>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</si>
  <si>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</si>
  <si>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</si>
  <si>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</si>
  <si>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</si>
  <si>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</si>
  <si>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Összesen</t>
  </si>
  <si>
    <t>Előkészítés</t>
  </si>
  <si>
    <t>Végrehajtás</t>
  </si>
  <si>
    <t>Projekt kezdete</t>
  </si>
  <si>
    <t>Projekt vége</t>
  </si>
  <si>
    <t>Projekt időtartama</t>
  </si>
  <si>
    <t>hó</t>
  </si>
  <si>
    <t>Elszámolni tervezett költség</t>
  </si>
  <si>
    <t>Bevétel</t>
  </si>
  <si>
    <t>Előző havi egyenleg</t>
  </si>
  <si>
    <t>Tárgyhavi egyenleg</t>
  </si>
  <si>
    <t>Ref.</t>
  </si>
  <si>
    <t>Tevékenység</t>
  </si>
  <si>
    <t>Egységár (bruttó Ft)</t>
  </si>
  <si>
    <t>Összegzett költség (bruttó Ft)</t>
  </si>
  <si>
    <t>Beszerzési adatlap sorszáma</t>
  </si>
  <si>
    <t>1. Elszámolható KÖZVETLEN költségek</t>
  </si>
  <si>
    <t>A</t>
  </si>
  <si>
    <t>Közvetlen személyi költségek</t>
  </si>
  <si>
    <t>A1</t>
  </si>
  <si>
    <t>Bruttó bérköltség</t>
  </si>
  <si>
    <t xml:space="preserve"> - </t>
  </si>
  <si>
    <t>A2</t>
  </si>
  <si>
    <t>Munkaadót terhelő járulékok</t>
  </si>
  <si>
    <t>A3</t>
  </si>
  <si>
    <t>Egyéb személyi juttatások</t>
  </si>
  <si>
    <t>Eszközök (szoftver is)</t>
  </si>
  <si>
    <t>C</t>
  </si>
  <si>
    <t>Ingatlan (Vásárlás, építés, felújítás vagy bérlet)</t>
  </si>
  <si>
    <t>D</t>
  </si>
  <si>
    <t>Alvállalkozók (kiszerződött tevékenység, szolgáltatás)</t>
  </si>
  <si>
    <t>Egyéb közvetlen költségek</t>
  </si>
  <si>
    <t>E1</t>
  </si>
  <si>
    <t>Úti és ellátási költségek</t>
  </si>
  <si>
    <t>E2</t>
  </si>
  <si>
    <t>Készletek</t>
  </si>
  <si>
    <t>E3</t>
  </si>
  <si>
    <t>Szolgáltatások</t>
  </si>
  <si>
    <t>E4</t>
  </si>
  <si>
    <t>Szakértői díjak</t>
  </si>
  <si>
    <t>E5</t>
  </si>
  <si>
    <t>Uniós finanszírozással kapcsolatos költségek</t>
  </si>
  <si>
    <t>E6</t>
  </si>
  <si>
    <t>Egyéb (célcsoporthoz kapcsolódó) költségek</t>
  </si>
  <si>
    <t>Nem kitöltendő!</t>
  </si>
  <si>
    <t>KÖZVETLEN KÖLTSÉGEK ÖSSZESEN (A+B+C+D+E)</t>
  </si>
  <si>
    <t>2. Elszámolható KÖZVETETT költségek (max. F sor 2,5%-a)</t>
  </si>
  <si>
    <t>aránya %-ban:</t>
  </si>
  <si>
    <t>G1</t>
  </si>
  <si>
    <t>Projekt keretében elszámolni tervezett közvetett költség</t>
  </si>
  <si>
    <t>X</t>
  </si>
  <si>
    <t>Összes elszámolható közvetlen és közvetett költség (F+G)</t>
  </si>
  <si>
    <t>J</t>
  </si>
  <si>
    <t>ÖSSZES ELSZÁMOLHATÓ KÖLTSÉG (H+I)</t>
  </si>
  <si>
    <t>…………………………………….</t>
  </si>
  <si>
    <t>Pályázó cégszerű aláírása</t>
  </si>
  <si>
    <t>A1.1</t>
  </si>
  <si>
    <t>A2.1</t>
  </si>
  <si>
    <t>A3.1</t>
  </si>
  <si>
    <t>A1.2</t>
  </si>
  <si>
    <t>A1.3</t>
  </si>
  <si>
    <t>A2.2</t>
  </si>
  <si>
    <t>A2.3</t>
  </si>
  <si>
    <t>A3.2</t>
  </si>
  <si>
    <t>A3.3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</si>
  <si>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</si>
  <si>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</si>
  <si>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</si>
  <si>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</si>
  <si>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</si>
  <si>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</si>
  <si>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</si>
  <si>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</si>
  <si>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</si>
  <si>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E1.1</t>
  </si>
  <si>
    <t>E1.2</t>
  </si>
  <si>
    <t>E1.3</t>
  </si>
  <si>
    <t>E2.1</t>
  </si>
  <si>
    <t>E2.2</t>
  </si>
  <si>
    <t>E2.3</t>
  </si>
  <si>
    <t>E3.1</t>
  </si>
  <si>
    <t>E3.2</t>
  </si>
  <si>
    <t>E3.3</t>
  </si>
  <si>
    <t>E4.1</t>
  </si>
  <si>
    <t>E4.2</t>
  </si>
  <si>
    <t>E4.3</t>
  </si>
  <si>
    <t>E5.1</t>
  </si>
  <si>
    <t>E5.2</t>
  </si>
  <si>
    <t>E5.3</t>
  </si>
  <si>
    <t>Egy-ségek száma</t>
  </si>
  <si>
    <t>Mennyi-ség megne-vezése (fő, db, óra stb.)</t>
  </si>
  <si>
    <t>Elszámolás alapja / módja</t>
  </si>
  <si>
    <t>Hónap</t>
  </si>
  <si>
    <t>Év</t>
  </si>
  <si>
    <t>3.3 A tervezett költségek ütemezése</t>
  </si>
  <si>
    <t>3.1. A projekt összesített költségvetése</t>
  </si>
  <si>
    <t>Bruttó Ft</t>
  </si>
  <si>
    <t>Összes igényelt támogatás</t>
  </si>
  <si>
    <t>Megnevezés</t>
  </si>
  <si>
    <t xml:space="preserve">Kiadások </t>
  </si>
  <si>
    <t>1. Elszámolható közvetlen költségek</t>
  </si>
  <si>
    <t xml:space="preserve">Közvetlen személyi költségek </t>
  </si>
  <si>
    <t>Eszközök</t>
  </si>
  <si>
    <t>Ingatlan</t>
  </si>
  <si>
    <t xml:space="preserve">Alvállalkozók </t>
  </si>
  <si>
    <t>Közvetlen költségek összesen (A+B+C+D+E)</t>
  </si>
  <si>
    <t>2. Elszámolható közvetett költségek</t>
  </si>
  <si>
    <t>Közvetett költségek összesen  (max. 2,5%-a F-nek)</t>
  </si>
  <si>
    <t>Összes elszámolható közvetlen és közvetett költség</t>
  </si>
  <si>
    <t xml:space="preserve">ÖSSZES ELSZÁMOLHATÓ KÖLTSÉG </t>
  </si>
  <si>
    <t xml:space="preserve">Bevételek </t>
  </si>
  <si>
    <t>Projekthez kötődő bevételek</t>
  </si>
  <si>
    <t>L</t>
  </si>
  <si>
    <t>A kedvezményezett és más projektpartnerek hozzájárulása</t>
  </si>
  <si>
    <t>BM által biztosított nemzeti hozzájárulás (max 25%)</t>
  </si>
  <si>
    <t>Közösségi hozzájárulás (max. 75%)</t>
  </si>
  <si>
    <t>Osztott finaszírozás esetén Pályázó hozzájárulása</t>
  </si>
  <si>
    <t>Összes bevétel az elszámolható költségekre (K+L+M+N+O)</t>
  </si>
  <si>
    <r>
      <rPr>
        <u val="single"/>
        <sz val="10"/>
        <rFont val="Times New Roman"/>
        <family val="1"/>
      </rPr>
      <t>Megjegyzés:</t>
    </r>
    <r>
      <rPr>
        <sz val="10"/>
        <rFont val="Times New Roman"/>
        <family val="1"/>
      </rPr>
      <t xml:space="preserve"> A projekt költségvetése bruttó összegeket tartalmaz. </t>
    </r>
  </si>
  <si>
    <t>3.2. Elszámolható költségek részletes bemutatása és indoklása</t>
  </si>
  <si>
    <t>3. A PROJEKT KÖLTSÉGVETÉSE</t>
  </si>
  <si>
    <t>A projekt keretében megvalósítani tervezett tevékenységek megnevezése</t>
  </si>
  <si>
    <t>Tevékenység határideje</t>
  </si>
  <si>
    <t>Rövidítések</t>
  </si>
  <si>
    <t>A soron szereplő költség indoklása</t>
  </si>
  <si>
    <t xml:space="preserve">Mutató (indikátor) megnevezése </t>
  </si>
  <si>
    <t>Indikátor típusa</t>
  </si>
  <si>
    <t>Kiinduló érték</t>
  </si>
  <si>
    <t>Célérték</t>
  </si>
  <si>
    <t>Mikorra vállalja a teljesítést</t>
  </si>
  <si>
    <t>A teljesítést alátámasztó dokumentum(ok) megnevezése</t>
  </si>
  <si>
    <t>Mérték-egység</t>
  </si>
  <si>
    <t>output</t>
  </si>
  <si>
    <t>eredmény</t>
  </si>
  <si>
    <t>hatás</t>
  </si>
  <si>
    <t>Kiinduló érték mérésének időpontja, időtartama</t>
  </si>
  <si>
    <t>2.3 b) A projekt tevékenységeinek ütemezése (GANTT diagram)</t>
  </si>
  <si>
    <t>2.5 Indikátortáblázat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</si>
</sst>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@"/>
    <numFmt numFmtId="165" formatCode="#,##0.00\ _F_t"/>
    <numFmt numFmtId="166" formatCode="#,##0.00\ &quot;Ft&quot;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b/>
      <sz val="11"/>
      <color indexed="9"/>
      <name val="Times New Roman"/>
      <family val="1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88E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1F9D4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38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Alignment="1">
      <alignment vertical="center"/>
    </xf>
    <xf numFmtId="3" fontId="55" fillId="0" borderId="0" xfId="0" applyNumberFormat="1" applyFont="1" applyAlignment="1">
      <alignment vertical="center"/>
    </xf>
    <xf numFmtId="0" fontId="55" fillId="0" borderId="0" xfId="0" applyFont="1" applyAlignment="1">
      <alignment/>
    </xf>
    <xf numFmtId="165" fontId="5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4" fillId="0" borderId="0" xfId="54" applyFont="1">
      <alignment/>
      <protection/>
    </xf>
    <xf numFmtId="0" fontId="55" fillId="0" borderId="0" xfId="54" applyFont="1">
      <alignment/>
      <protection/>
    </xf>
    <xf numFmtId="4" fontId="55" fillId="0" borderId="0" xfId="54" applyNumberFormat="1" applyFont="1">
      <alignment/>
      <protection/>
    </xf>
    <xf numFmtId="4" fontId="4" fillId="0" borderId="0" xfId="54" applyNumberFormat="1" applyFont="1" applyAlignment="1">
      <alignment horizontal="right"/>
      <protection/>
    </xf>
    <xf numFmtId="3" fontId="55" fillId="0" borderId="0" xfId="54" applyNumberFormat="1" applyFont="1" applyAlignment="1">
      <alignment vertical="center"/>
      <protection/>
    </xf>
    <xf numFmtId="4" fontId="4" fillId="0" borderId="0" xfId="54" applyNumberFormat="1" applyFont="1" applyAlignment="1">
      <alignment horizontal="right" vertical="center"/>
      <protection/>
    </xf>
    <xf numFmtId="3" fontId="4" fillId="33" borderId="11" xfId="54" applyNumberFormat="1" applyFont="1" applyFill="1" applyBorder="1" applyAlignment="1">
      <alignment horizontal="center" vertical="center"/>
      <protection/>
    </xf>
    <xf numFmtId="3" fontId="4" fillId="33" borderId="12" xfId="54" applyNumberFormat="1" applyFont="1" applyFill="1" applyBorder="1" applyAlignment="1">
      <alignment horizontal="center" vertical="center"/>
      <protection/>
    </xf>
    <xf numFmtId="4" fontId="4" fillId="33" borderId="13" xfId="54" applyNumberFormat="1" applyFont="1" applyFill="1" applyBorder="1" applyAlignment="1">
      <alignment horizontal="center" vertical="center"/>
      <protection/>
    </xf>
    <xf numFmtId="3" fontId="4" fillId="34" borderId="14" xfId="54" applyNumberFormat="1" applyFont="1" applyFill="1" applyBorder="1" applyAlignment="1">
      <alignment horizontal="center" vertical="center"/>
      <protection/>
    </xf>
    <xf numFmtId="164" fontId="4" fillId="34" borderId="15" xfId="54" applyNumberFormat="1" applyFont="1" applyFill="1" applyBorder="1" applyAlignment="1">
      <alignment horizontal="left" vertical="center"/>
      <protection/>
    </xf>
    <xf numFmtId="4" fontId="4" fillId="34" borderId="16" xfId="54" applyNumberFormat="1" applyFont="1" applyFill="1" applyBorder="1" applyAlignment="1">
      <alignment horizontal="left" vertical="center"/>
      <protection/>
    </xf>
    <xf numFmtId="3" fontId="4" fillId="0" borderId="14" xfId="54" applyNumberFormat="1" applyFont="1" applyFill="1" applyBorder="1" applyAlignment="1">
      <alignment horizontal="center" vertical="center"/>
      <protection/>
    </xf>
    <xf numFmtId="164" fontId="4" fillId="0" borderId="15" xfId="54" applyNumberFormat="1" applyFont="1" applyFill="1" applyBorder="1" applyAlignment="1">
      <alignment vertical="center"/>
      <protection/>
    </xf>
    <xf numFmtId="4" fontId="4" fillId="0" borderId="16" xfId="54" applyNumberFormat="1" applyFont="1" applyFill="1" applyBorder="1" applyAlignment="1">
      <alignment vertical="center"/>
      <protection/>
    </xf>
    <xf numFmtId="3" fontId="4" fillId="34" borderId="17" xfId="54" applyNumberFormat="1" applyFont="1" applyFill="1" applyBorder="1" applyAlignment="1">
      <alignment horizontal="center" vertical="center"/>
      <protection/>
    </xf>
    <xf numFmtId="164" fontId="4" fillId="34" borderId="18" xfId="54" applyNumberFormat="1" applyFont="1" applyFill="1" applyBorder="1" applyAlignment="1">
      <alignment vertical="center"/>
      <protection/>
    </xf>
    <xf numFmtId="4" fontId="4" fillId="34" borderId="19" xfId="54" applyNumberFormat="1" applyFont="1" applyFill="1" applyBorder="1" applyAlignment="1">
      <alignment vertical="center"/>
      <protection/>
    </xf>
    <xf numFmtId="3" fontId="4" fillId="34" borderId="11" xfId="54" applyNumberFormat="1" applyFont="1" applyFill="1" applyBorder="1" applyAlignment="1">
      <alignment horizontal="center" vertical="center"/>
      <protection/>
    </xf>
    <xf numFmtId="164" fontId="4" fillId="34" borderId="20" xfId="54" applyNumberFormat="1" applyFont="1" applyFill="1" applyBorder="1" applyAlignment="1">
      <alignment horizontal="left" vertical="center"/>
      <protection/>
    </xf>
    <xf numFmtId="4" fontId="4" fillId="34" borderId="13" xfId="54" applyNumberFormat="1" applyFont="1" applyFill="1" applyBorder="1" applyAlignment="1">
      <alignment horizontal="left" vertical="center"/>
      <protection/>
    </xf>
    <xf numFmtId="164" fontId="4" fillId="34" borderId="15" xfId="54" applyNumberFormat="1" applyFont="1" applyFill="1" applyBorder="1" applyAlignment="1">
      <alignment vertical="center" wrapText="1"/>
      <protection/>
    </xf>
    <xf numFmtId="164" fontId="4" fillId="34" borderId="21" xfId="54" applyNumberFormat="1" applyFont="1" applyFill="1" applyBorder="1" applyAlignment="1">
      <alignment vertical="center" wrapText="1"/>
      <protection/>
    </xf>
    <xf numFmtId="4" fontId="4" fillId="34" borderId="16" xfId="54" applyNumberFormat="1" applyFont="1" applyFill="1" applyBorder="1" applyAlignment="1">
      <alignment vertical="center"/>
      <protection/>
    </xf>
    <xf numFmtId="3" fontId="4" fillId="34" borderId="22" xfId="54" applyNumberFormat="1" applyFont="1" applyFill="1" applyBorder="1" applyAlignment="1">
      <alignment horizontal="center" vertical="center"/>
      <protection/>
    </xf>
    <xf numFmtId="164" fontId="4" fillId="34" borderId="23" xfId="54" applyNumberFormat="1" applyFont="1" applyFill="1" applyBorder="1" applyAlignment="1">
      <alignment vertical="center"/>
      <protection/>
    </xf>
    <xf numFmtId="4" fontId="4" fillId="34" borderId="24" xfId="54" applyNumberFormat="1" applyFont="1" applyFill="1" applyBorder="1" applyAlignment="1">
      <alignment vertical="center"/>
      <protection/>
    </xf>
    <xf numFmtId="3" fontId="4" fillId="0" borderId="25" xfId="54" applyNumberFormat="1" applyFont="1" applyFill="1" applyBorder="1" applyAlignment="1">
      <alignment horizontal="center" vertical="center"/>
      <protection/>
    </xf>
    <xf numFmtId="164" fontId="4" fillId="0" borderId="0" xfId="54" applyNumberFormat="1" applyFont="1" applyFill="1" applyBorder="1" applyAlignment="1">
      <alignment vertical="center"/>
      <protection/>
    </xf>
    <xf numFmtId="4" fontId="4" fillId="0" borderId="0" xfId="54" applyNumberFormat="1" applyFont="1" applyFill="1" applyBorder="1" applyAlignment="1">
      <alignment vertical="center"/>
      <protection/>
    </xf>
    <xf numFmtId="164" fontId="4" fillId="33" borderId="12" xfId="54" applyNumberFormat="1" applyFont="1" applyFill="1" applyBorder="1" applyAlignment="1">
      <alignment horizontal="center" vertical="center"/>
      <protection/>
    </xf>
    <xf numFmtId="3" fontId="4" fillId="0" borderId="17" xfId="54" applyNumberFormat="1" applyFont="1" applyFill="1" applyBorder="1" applyAlignment="1">
      <alignment horizontal="center" vertical="center"/>
      <protection/>
    </xf>
    <xf numFmtId="164" fontId="4" fillId="0" borderId="26" xfId="54" applyNumberFormat="1" applyFont="1" applyFill="1" applyBorder="1" applyAlignment="1">
      <alignment vertical="center"/>
      <protection/>
    </xf>
    <xf numFmtId="3" fontId="4" fillId="0" borderId="27" xfId="54" applyNumberFormat="1" applyFont="1" applyFill="1" applyBorder="1" applyAlignment="1">
      <alignment horizontal="center" vertical="center"/>
      <protection/>
    </xf>
    <xf numFmtId="164" fontId="4" fillId="0" borderId="28" xfId="54" applyNumberFormat="1" applyFont="1" applyFill="1" applyBorder="1" applyAlignment="1">
      <alignment vertical="center"/>
      <protection/>
    </xf>
    <xf numFmtId="164" fontId="4" fillId="34" borderId="28" xfId="54" applyNumberFormat="1" applyFont="1" applyFill="1" applyBorder="1" applyAlignment="1">
      <alignment vertical="center"/>
      <protection/>
    </xf>
    <xf numFmtId="3" fontId="5" fillId="0" borderId="29" xfId="54" applyNumberFormat="1" applyFont="1" applyFill="1" applyBorder="1" applyAlignment="1">
      <alignment horizontal="left" vertical="center"/>
      <protection/>
    </xf>
    <xf numFmtId="0" fontId="4" fillId="0" borderId="0" xfId="0" applyFont="1" applyAlignment="1">
      <alignment/>
    </xf>
    <xf numFmtId="3" fontId="6" fillId="0" borderId="30" xfId="0" applyNumberFormat="1" applyFont="1" applyBorder="1" applyAlignment="1">
      <alignment horizontal="center" vertical="center"/>
    </xf>
    <xf numFmtId="3" fontId="6" fillId="35" borderId="30" xfId="0" applyNumberFormat="1" applyFont="1" applyFill="1" applyBorder="1" applyAlignment="1">
      <alignment horizontal="center" vertical="center"/>
    </xf>
    <xf numFmtId="164" fontId="6" fillId="35" borderId="30" xfId="0" applyNumberFormat="1" applyFont="1" applyFill="1" applyBorder="1" applyAlignment="1">
      <alignment horizontal="left" vertical="center"/>
    </xf>
    <xf numFmtId="3" fontId="6" fillId="35" borderId="30" xfId="0" applyNumberFormat="1" applyFont="1" applyFill="1" applyBorder="1" applyAlignment="1">
      <alignment horizontal="left" vertical="center"/>
    </xf>
    <xf numFmtId="165" fontId="6" fillId="36" borderId="30" xfId="0" applyNumberFormat="1" applyFont="1" applyFill="1" applyBorder="1" applyAlignment="1" applyProtection="1">
      <alignment vertical="center"/>
      <protection/>
    </xf>
    <xf numFmtId="3" fontId="6" fillId="0" borderId="30" xfId="0" applyNumberFormat="1" applyFont="1" applyFill="1" applyBorder="1" applyAlignment="1">
      <alignment horizontal="center" vertical="center"/>
    </xf>
    <xf numFmtId="164" fontId="8" fillId="35" borderId="30" xfId="0" applyNumberFormat="1" applyFont="1" applyFill="1" applyBorder="1" applyAlignment="1">
      <alignment horizontal="left" vertical="center"/>
    </xf>
    <xf numFmtId="3" fontId="8" fillId="35" borderId="30" xfId="0" applyNumberFormat="1" applyFont="1" applyFill="1" applyBorder="1" applyAlignment="1">
      <alignment horizontal="left" vertical="center"/>
    </xf>
    <xf numFmtId="165" fontId="56" fillId="35" borderId="30" xfId="0" applyNumberFormat="1" applyFont="1" applyFill="1" applyBorder="1" applyAlignment="1" applyProtection="1">
      <alignment vertical="center"/>
      <protection/>
    </xf>
    <xf numFmtId="3" fontId="7" fillId="0" borderId="30" xfId="0" applyNumberFormat="1" applyFont="1" applyFill="1" applyBorder="1" applyAlignment="1" applyProtection="1">
      <alignment horizontal="center" vertical="center"/>
      <protection locked="0"/>
    </xf>
    <xf numFmtId="164" fontId="7" fillId="37" borderId="30" xfId="0" applyNumberFormat="1" applyFont="1" applyFill="1" applyBorder="1" applyAlignment="1" applyProtection="1">
      <alignment vertical="center" wrapText="1"/>
      <protection locked="0"/>
    </xf>
    <xf numFmtId="3" fontId="7" fillId="37" borderId="30" xfId="0" applyNumberFormat="1" applyFont="1" applyFill="1" applyBorder="1" applyAlignment="1" applyProtection="1">
      <alignment horizontal="center" vertical="center"/>
      <protection locked="0"/>
    </xf>
    <xf numFmtId="4" fontId="7" fillId="37" borderId="30" xfId="0" applyNumberFormat="1" applyFont="1" applyFill="1" applyBorder="1" applyAlignment="1" applyProtection="1">
      <alignment vertical="center"/>
      <protection locked="0"/>
    </xf>
    <xf numFmtId="4" fontId="8" fillId="35" borderId="30" xfId="0" applyNumberFormat="1" applyFont="1" applyFill="1" applyBorder="1" applyAlignment="1">
      <alignment horizontal="left" vertical="center"/>
    </xf>
    <xf numFmtId="4" fontId="6" fillId="35" borderId="30" xfId="0" applyNumberFormat="1" applyFont="1" applyFill="1" applyBorder="1" applyAlignment="1">
      <alignment horizontal="left" vertical="center"/>
    </xf>
    <xf numFmtId="165" fontId="6" fillId="38" borderId="30" xfId="0" applyNumberFormat="1" applyFont="1" applyFill="1" applyBorder="1" applyAlignment="1" applyProtection="1">
      <alignment vertical="center"/>
      <protection/>
    </xf>
    <xf numFmtId="3" fontId="6" fillId="0" borderId="30" xfId="0" applyNumberFormat="1" applyFont="1" applyFill="1" applyBorder="1" applyAlignment="1" applyProtection="1">
      <alignment horizontal="center" vertical="center"/>
      <protection/>
    </xf>
    <xf numFmtId="164" fontId="8" fillId="35" borderId="30" xfId="0" applyNumberFormat="1" applyFont="1" applyFill="1" applyBorder="1" applyAlignment="1" applyProtection="1">
      <alignment horizontal="left" vertical="center"/>
      <protection/>
    </xf>
    <xf numFmtId="3" fontId="8" fillId="35" borderId="30" xfId="0" applyNumberFormat="1" applyFont="1" applyFill="1" applyBorder="1" applyAlignment="1" applyProtection="1">
      <alignment horizontal="left" vertical="center"/>
      <protection/>
    </xf>
    <xf numFmtId="3" fontId="7" fillId="0" borderId="30" xfId="0" applyNumberFormat="1" applyFont="1" applyFill="1" applyBorder="1" applyAlignment="1" applyProtection="1">
      <alignment horizontal="center" vertical="center"/>
      <protection/>
    </xf>
    <xf numFmtId="3" fontId="6" fillId="0" borderId="31" xfId="0" applyNumberFormat="1" applyFont="1" applyFill="1" applyBorder="1" applyAlignment="1">
      <alignment horizontal="center" vertical="center"/>
    </xf>
    <xf numFmtId="4" fontId="7" fillId="37" borderId="26" xfId="0" applyNumberFormat="1" applyFont="1" applyFill="1" applyBorder="1" applyAlignment="1" applyProtection="1">
      <alignment vertical="center" wrapText="1"/>
      <protection locked="0"/>
    </xf>
    <xf numFmtId="3" fontId="6" fillId="0" borderId="32" xfId="0" applyNumberFormat="1" applyFont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7" fillId="22" borderId="30" xfId="0" applyFont="1" applyFill="1" applyBorder="1" applyAlignment="1" applyProtection="1">
      <alignment/>
      <protection locked="0"/>
    </xf>
    <xf numFmtId="0" fontId="0" fillId="22" borderId="30" xfId="0" applyFont="1" applyFill="1" applyBorder="1" applyAlignment="1">
      <alignment wrapText="1"/>
    </xf>
    <xf numFmtId="164" fontId="7" fillId="39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 applyProtection="1">
      <alignment horizontal="center" vertical="center"/>
      <protection/>
    </xf>
    <xf numFmtId="164" fontId="7" fillId="37" borderId="34" xfId="0" applyNumberFormat="1" applyFont="1" applyFill="1" applyBorder="1" applyAlignment="1" applyProtection="1">
      <alignment vertical="center" wrapText="1"/>
      <protection/>
    </xf>
    <xf numFmtId="165" fontId="7" fillId="0" borderId="30" xfId="0" applyNumberFormat="1" applyFont="1" applyBorder="1" applyAlignment="1" applyProtection="1">
      <alignment horizontal="right" vertical="center"/>
      <protection/>
    </xf>
    <xf numFmtId="165" fontId="7" fillId="0" borderId="30" xfId="0" applyNumberFormat="1" applyFont="1" applyBorder="1" applyAlignment="1" applyProtection="1">
      <alignment vertical="center"/>
      <protection/>
    </xf>
    <xf numFmtId="165" fontId="6" fillId="14" borderId="35" xfId="0" applyNumberFormat="1" applyFont="1" applyFill="1" applyBorder="1" applyAlignment="1" applyProtection="1">
      <alignment horizontal="right" vertical="center"/>
      <protection/>
    </xf>
    <xf numFmtId="165" fontId="6" fillId="14" borderId="36" xfId="0" applyNumberFormat="1" applyFont="1" applyFill="1" applyBorder="1" applyAlignment="1" applyProtection="1">
      <alignment horizontal="right" vertical="center"/>
      <protection/>
    </xf>
    <xf numFmtId="165" fontId="6" fillId="40" borderId="35" xfId="0" applyNumberFormat="1" applyFont="1" applyFill="1" applyBorder="1" applyAlignment="1" applyProtection="1">
      <alignment horizontal="right" vertical="center"/>
      <protection/>
    </xf>
    <xf numFmtId="0" fontId="57" fillId="0" borderId="0" xfId="0" applyFont="1" applyAlignment="1">
      <alignment/>
    </xf>
    <xf numFmtId="3" fontId="4" fillId="0" borderId="0" xfId="54" applyNumberFormat="1" applyFont="1" applyFill="1" applyAlignment="1">
      <alignment horizontal="left" vertical="center"/>
      <protection/>
    </xf>
    <xf numFmtId="164" fontId="6" fillId="14" borderId="23" xfId="0" applyNumberFormat="1" applyFont="1" applyFill="1" applyBorder="1" applyAlignment="1">
      <alignment horizontal="left" vertical="center" wrapText="1"/>
    </xf>
    <xf numFmtId="164" fontId="6" fillId="14" borderId="37" xfId="0" applyNumberFormat="1" applyFont="1" applyFill="1" applyBorder="1" applyAlignment="1">
      <alignment horizontal="left" vertical="center" wrapText="1"/>
    </xf>
    <xf numFmtId="164" fontId="6" fillId="14" borderId="38" xfId="0" applyNumberFormat="1" applyFont="1" applyFill="1" applyBorder="1" applyAlignment="1">
      <alignment horizontal="left" vertical="center" wrapText="1"/>
    </xf>
    <xf numFmtId="0" fontId="56" fillId="39" borderId="15" xfId="0" applyFont="1" applyFill="1" applyBorder="1" applyAlignment="1" applyProtection="1">
      <alignment horizontal="center"/>
      <protection locked="0"/>
    </xf>
    <xf numFmtId="0" fontId="56" fillId="39" borderId="39" xfId="0" applyFont="1" applyFill="1" applyBorder="1" applyAlignment="1" applyProtection="1">
      <alignment horizontal="center"/>
      <protection locked="0"/>
    </xf>
    <xf numFmtId="0" fontId="56" fillId="39" borderId="40" xfId="0" applyFont="1" applyFill="1" applyBorder="1" applyAlignment="1" applyProtection="1">
      <alignment horizontal="center"/>
      <protection locked="0"/>
    </xf>
    <xf numFmtId="164" fontId="6" fillId="40" borderId="23" xfId="0" applyNumberFormat="1" applyFont="1" applyFill="1" applyBorder="1" applyAlignment="1">
      <alignment horizontal="left" vertical="center"/>
    </xf>
    <xf numFmtId="164" fontId="6" fillId="40" borderId="37" xfId="0" applyNumberFormat="1" applyFont="1" applyFill="1" applyBorder="1" applyAlignment="1">
      <alignment horizontal="left" vertical="center"/>
    </xf>
    <xf numFmtId="164" fontId="6" fillId="40" borderId="38" xfId="0" applyNumberFormat="1" applyFont="1" applyFill="1" applyBorder="1" applyAlignment="1">
      <alignment horizontal="left" vertical="center"/>
    </xf>
    <xf numFmtId="164" fontId="6" fillId="14" borderId="15" xfId="0" applyNumberFormat="1" applyFont="1" applyFill="1" applyBorder="1" applyAlignment="1">
      <alignment horizontal="center" vertical="center"/>
    </xf>
    <xf numFmtId="164" fontId="6" fillId="14" borderId="39" xfId="0" applyNumberFormat="1" applyFont="1" applyFill="1" applyBorder="1" applyAlignment="1">
      <alignment horizontal="center" vertical="center"/>
    </xf>
    <xf numFmtId="164" fontId="6" fillId="14" borderId="40" xfId="0" applyNumberFormat="1" applyFont="1" applyFill="1" applyBorder="1" applyAlignment="1">
      <alignment horizontal="center" vertical="center"/>
    </xf>
    <xf numFmtId="164" fontId="7" fillId="37" borderId="30" xfId="0" applyNumberFormat="1" applyFont="1" applyFill="1" applyBorder="1" applyAlignment="1" applyProtection="1">
      <alignment horizontal="center" vertical="center" wrapText="1"/>
      <protection/>
    </xf>
    <xf numFmtId="164" fontId="6" fillId="14" borderId="31" xfId="0" applyNumberFormat="1" applyFont="1" applyFill="1" applyBorder="1" applyAlignment="1">
      <alignment vertical="center" wrapText="1"/>
    </xf>
    <xf numFmtId="0" fontId="56" fillId="14" borderId="25" xfId="0" applyFont="1" applyFill="1" applyBorder="1" applyAlignment="1">
      <alignment vertical="center"/>
    </xf>
    <xf numFmtId="164" fontId="6" fillId="14" borderId="33" xfId="0" applyNumberFormat="1" applyFont="1" applyFill="1" applyBorder="1" applyAlignment="1">
      <alignment horizontal="left" vertical="center" wrapText="1"/>
    </xf>
    <xf numFmtId="164" fontId="6" fillId="14" borderId="41" xfId="0" applyNumberFormat="1" applyFont="1" applyFill="1" applyBorder="1" applyAlignment="1">
      <alignment horizontal="left" vertical="center" wrapText="1"/>
    </xf>
    <xf numFmtId="3" fontId="58" fillId="41" borderId="30" xfId="0" applyNumberFormat="1" applyFont="1" applyFill="1" applyBorder="1" applyAlignment="1">
      <alignment horizontal="center" vertical="center"/>
    </xf>
    <xf numFmtId="3" fontId="58" fillId="41" borderId="30" xfId="0" applyNumberFormat="1" applyFont="1" applyFill="1" applyBorder="1" applyAlignment="1">
      <alignment horizontal="center" vertical="center" wrapText="1"/>
    </xf>
    <xf numFmtId="164" fontId="59" fillId="41" borderId="32" xfId="0" applyNumberFormat="1" applyFont="1" applyFill="1" applyBorder="1" applyAlignment="1">
      <alignment horizontal="center" vertical="center" wrapText="1"/>
    </xf>
    <xf numFmtId="164" fontId="59" fillId="41" borderId="42" xfId="0" applyNumberFormat="1" applyFont="1" applyFill="1" applyBorder="1" applyAlignment="1">
      <alignment horizontal="center" vertical="center" wrapText="1"/>
    </xf>
    <xf numFmtId="164" fontId="59" fillId="41" borderId="42" xfId="0" applyNumberFormat="1" applyFont="1" applyFill="1" applyBorder="1" applyAlignment="1" applyProtection="1">
      <alignment horizontal="center" vertical="center" wrapText="1"/>
      <protection/>
    </xf>
    <xf numFmtId="164" fontId="59" fillId="41" borderId="36" xfId="0" applyNumberFormat="1" applyFont="1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wrapText="1"/>
    </xf>
    <xf numFmtId="4" fontId="4" fillId="22" borderId="16" xfId="54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wrapText="1"/>
    </xf>
    <xf numFmtId="165" fontId="6" fillId="14" borderId="13" xfId="0" applyNumberFormat="1" applyFont="1" applyFill="1" applyBorder="1" applyAlignment="1" applyProtection="1">
      <alignment horizontal="right" vertical="center"/>
      <protection/>
    </xf>
    <xf numFmtId="4" fontId="7" fillId="42" borderId="19" xfId="0" applyNumberFormat="1" applyFont="1" applyFill="1" applyBorder="1" applyAlignment="1" applyProtection="1">
      <alignment vertical="center" wrapText="1"/>
      <protection/>
    </xf>
    <xf numFmtId="10" fontId="56" fillId="14" borderId="40" xfId="0" applyNumberFormat="1" applyFont="1" applyFill="1" applyBorder="1" applyAlignment="1" applyProtection="1">
      <alignment horizontal="right" vertical="center"/>
      <protection/>
    </xf>
    <xf numFmtId="0" fontId="56" fillId="14" borderId="39" xfId="0" applyFont="1" applyFill="1" applyBorder="1" applyAlignment="1">
      <alignment horizontal="right" vertical="center"/>
    </xf>
    <xf numFmtId="4" fontId="4" fillId="14" borderId="16" xfId="54" applyNumberFormat="1" applyFont="1" applyFill="1" applyBorder="1" applyAlignment="1">
      <alignment vertical="center"/>
      <protection/>
    </xf>
    <xf numFmtId="4" fontId="4" fillId="14" borderId="43" xfId="54" applyNumberFormat="1" applyFont="1" applyFill="1" applyBorder="1" applyAlignment="1">
      <alignment vertical="center"/>
      <protection/>
    </xf>
    <xf numFmtId="4" fontId="4" fillId="14" borderId="19" xfId="54" applyNumberFormat="1" applyFont="1" applyFill="1" applyBorder="1" applyAlignment="1" applyProtection="1">
      <alignment vertical="center"/>
      <protection/>
    </xf>
    <xf numFmtId="166" fontId="4" fillId="40" borderId="42" xfId="0" applyNumberFormat="1" applyFont="1" applyFill="1" applyBorder="1" applyAlignment="1">
      <alignment horizontal="left"/>
    </xf>
    <xf numFmtId="166" fontId="4" fillId="40" borderId="42" xfId="0" applyNumberFormat="1" applyFont="1" applyFill="1" applyBorder="1" applyAlignment="1">
      <alignment horizontal="right"/>
    </xf>
    <xf numFmtId="0" fontId="60" fillId="0" borderId="11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 wrapText="1"/>
    </xf>
    <xf numFmtId="4" fontId="5" fillId="37" borderId="44" xfId="0" applyNumberFormat="1" applyFont="1" applyFill="1" applyBorder="1" applyAlignment="1" applyProtection="1">
      <alignment vertical="center"/>
      <protection locked="0"/>
    </xf>
    <xf numFmtId="166" fontId="5" fillId="43" borderId="44" xfId="0" applyNumberFormat="1" applyFont="1" applyFill="1" applyBorder="1" applyAlignment="1">
      <alignment horizontal="right"/>
    </xf>
    <xf numFmtId="166" fontId="5" fillId="44" borderId="44" xfId="0" applyNumberFormat="1" applyFont="1" applyFill="1" applyBorder="1" applyAlignment="1">
      <alignment horizontal="right"/>
    </xf>
    <xf numFmtId="166" fontId="5" fillId="44" borderId="20" xfId="0" applyNumberFormat="1" applyFont="1" applyFill="1" applyBorder="1" applyAlignment="1">
      <alignment horizontal="right" wrapText="1"/>
    </xf>
    <xf numFmtId="0" fontId="60" fillId="0" borderId="14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 wrapText="1"/>
    </xf>
    <xf numFmtId="4" fontId="5" fillId="37" borderId="30" xfId="0" applyNumberFormat="1" applyFont="1" applyFill="1" applyBorder="1" applyAlignment="1" applyProtection="1">
      <alignment vertical="center"/>
      <protection locked="0"/>
    </xf>
    <xf numFmtId="166" fontId="5" fillId="43" borderId="45" xfId="0" applyNumberFormat="1" applyFont="1" applyFill="1" applyBorder="1" applyAlignment="1">
      <alignment horizontal="right"/>
    </xf>
    <xf numFmtId="166" fontId="5" fillId="44" borderId="30" xfId="0" applyNumberFormat="1" applyFont="1" applyFill="1" applyBorder="1" applyAlignment="1">
      <alignment horizontal="right"/>
    </xf>
    <xf numFmtId="166" fontId="5" fillId="44" borderId="46" xfId="0" applyNumberFormat="1" applyFont="1" applyFill="1" applyBorder="1" applyAlignment="1">
      <alignment horizontal="right" wrapText="1"/>
    </xf>
    <xf numFmtId="0" fontId="60" fillId="0" borderId="17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 wrapText="1"/>
    </xf>
    <xf numFmtId="4" fontId="5" fillId="37" borderId="47" xfId="0" applyNumberFormat="1" applyFont="1" applyFill="1" applyBorder="1" applyAlignment="1" applyProtection="1">
      <alignment vertical="center"/>
      <protection locked="0"/>
    </xf>
    <xf numFmtId="166" fontId="5" fillId="43" borderId="48" xfId="0" applyNumberFormat="1" applyFont="1" applyFill="1" applyBorder="1" applyAlignment="1">
      <alignment horizontal="right"/>
    </xf>
    <xf numFmtId="166" fontId="5" fillId="44" borderId="47" xfId="0" applyNumberFormat="1" applyFont="1" applyFill="1" applyBorder="1" applyAlignment="1">
      <alignment horizontal="right"/>
    </xf>
    <xf numFmtId="166" fontId="5" fillId="44" borderId="18" xfId="0" applyNumberFormat="1" applyFont="1" applyFill="1" applyBorder="1" applyAlignment="1">
      <alignment horizontal="right" wrapText="1"/>
    </xf>
    <xf numFmtId="0" fontId="4" fillId="40" borderId="22" xfId="0" applyFont="1" applyFill="1" applyBorder="1" applyAlignment="1">
      <alignment horizontal="left"/>
    </xf>
    <xf numFmtId="0" fontId="4" fillId="40" borderId="38" xfId="0" applyFont="1" applyFill="1" applyBorder="1" applyAlignment="1">
      <alignment horizontal="left"/>
    </xf>
    <xf numFmtId="166" fontId="5" fillId="40" borderId="42" xfId="0" applyNumberFormat="1" applyFont="1" applyFill="1" applyBorder="1" applyAlignment="1">
      <alignment horizontal="right"/>
    </xf>
    <xf numFmtId="166" fontId="5" fillId="40" borderId="36" xfId="0" applyNumberFormat="1" applyFont="1" applyFill="1" applyBorder="1" applyAlignment="1">
      <alignment horizontal="right"/>
    </xf>
    <xf numFmtId="0" fontId="59" fillId="41" borderId="32" xfId="0" applyFont="1" applyFill="1" applyBorder="1" applyAlignment="1">
      <alignment horizontal="center" vertical="center" wrapText="1"/>
    </xf>
    <xf numFmtId="0" fontId="59" fillId="41" borderId="49" xfId="0" applyFont="1" applyFill="1" applyBorder="1" applyAlignment="1">
      <alignment horizontal="center" vertical="center" wrapText="1"/>
    </xf>
    <xf numFmtId="0" fontId="59" fillId="41" borderId="48" xfId="0" applyFont="1" applyFill="1" applyBorder="1" applyAlignment="1">
      <alignment horizontal="center" vertical="center" wrapText="1"/>
    </xf>
    <xf numFmtId="0" fontId="59" fillId="41" borderId="28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wrapText="1"/>
    </xf>
    <xf numFmtId="0" fontId="5" fillId="22" borderId="30" xfId="0" applyFont="1" applyFill="1" applyBorder="1" applyAlignment="1">
      <alignment wrapText="1"/>
    </xf>
    <xf numFmtId="0" fontId="59" fillId="41" borderId="24" xfId="0" applyFont="1" applyFill="1" applyBorder="1" applyAlignment="1">
      <alignment horizontal="center" vertical="center" wrapText="1"/>
    </xf>
    <xf numFmtId="0" fontId="59" fillId="41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9" fillId="45" borderId="50" xfId="0" applyFont="1" applyFill="1" applyBorder="1" applyAlignment="1">
      <alignment horizontal="center"/>
    </xf>
    <xf numFmtId="0" fontId="59" fillId="45" borderId="51" xfId="0" applyFont="1" applyFill="1" applyBorder="1" applyAlignment="1">
      <alignment horizontal="center"/>
    </xf>
    <xf numFmtId="0" fontId="59" fillId="45" borderId="52" xfId="0" applyFont="1" applyFill="1" applyBorder="1" applyAlignment="1">
      <alignment horizontal="center"/>
    </xf>
    <xf numFmtId="0" fontId="5" fillId="22" borderId="46" xfId="0" applyFont="1" applyFill="1" applyBorder="1" applyAlignment="1">
      <alignment wrapText="1"/>
    </xf>
    <xf numFmtId="0" fontId="5" fillId="22" borderId="17" xfId="0" applyFont="1" applyFill="1" applyBorder="1" applyAlignment="1">
      <alignment wrapText="1"/>
    </xf>
    <xf numFmtId="0" fontId="5" fillId="22" borderId="47" xfId="0" applyFont="1" applyFill="1" applyBorder="1" applyAlignment="1">
      <alignment wrapText="1"/>
    </xf>
    <xf numFmtId="0" fontId="5" fillId="22" borderId="18" xfId="0" applyFont="1" applyFill="1" applyBorder="1" applyAlignment="1">
      <alignment wrapText="1"/>
    </xf>
    <xf numFmtId="0" fontId="5" fillId="0" borderId="30" xfId="0" applyFont="1" applyBorder="1" applyAlignment="1">
      <alignment horizontal="right"/>
    </xf>
    <xf numFmtId="0" fontId="5" fillId="22" borderId="53" xfId="0" applyFont="1" applyFill="1" applyBorder="1" applyAlignment="1">
      <alignment horizontal="center" wrapText="1"/>
    </xf>
    <xf numFmtId="0" fontId="5" fillId="22" borderId="4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5" fillId="0" borderId="0" xfId="0" applyFont="1" applyAlignment="1">
      <alignment/>
    </xf>
    <xf numFmtId="0" fontId="5" fillId="0" borderId="30" xfId="0" applyFont="1" applyBorder="1" applyAlignment="1">
      <alignment/>
    </xf>
    <xf numFmtId="0" fontId="5" fillId="22" borderId="54" xfId="0" applyFont="1" applyFill="1" applyBorder="1" applyAlignment="1">
      <alignment wrapText="1"/>
    </xf>
    <xf numFmtId="0" fontId="5" fillId="22" borderId="45" xfId="0" applyFont="1" applyFill="1" applyBorder="1" applyAlignment="1">
      <alignment wrapText="1"/>
    </xf>
    <xf numFmtId="0" fontId="5" fillId="22" borderId="55" xfId="0" applyFont="1" applyFill="1" applyBorder="1" applyAlignment="1">
      <alignment wrapText="1"/>
    </xf>
    <xf numFmtId="0" fontId="59" fillId="41" borderId="22" xfId="0" applyFont="1" applyFill="1" applyBorder="1" applyAlignment="1">
      <alignment horizontal="center" vertical="center" textRotation="90" wrapText="1"/>
    </xf>
    <xf numFmtId="0" fontId="59" fillId="41" borderId="37" xfId="0" applyFont="1" applyFill="1" applyBorder="1" applyAlignment="1">
      <alignment horizontal="center" vertical="center" textRotation="90" wrapText="1"/>
    </xf>
    <xf numFmtId="0" fontId="59" fillId="41" borderId="56" xfId="0" applyFont="1" applyFill="1" applyBorder="1" applyAlignment="1">
      <alignment horizontal="center" vertical="center" textRotation="90" wrapText="1"/>
    </xf>
    <xf numFmtId="0" fontId="5" fillId="22" borderId="13" xfId="0" applyFont="1" applyFill="1" applyBorder="1" applyAlignment="1">
      <alignment wrapText="1"/>
    </xf>
    <xf numFmtId="0" fontId="5" fillId="22" borderId="16" xfId="0" applyFont="1" applyFill="1" applyBorder="1" applyAlignment="1">
      <alignment wrapText="1"/>
    </xf>
    <xf numFmtId="0" fontId="5" fillId="22" borderId="19" xfId="0" applyFont="1" applyFill="1" applyBorder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9">
    <dxf>
      <fill>
        <patternFill>
          <bgColor rgb="FFFFC7CE"/>
        </patternFill>
      </fill>
    </dxf>
    <dxf>
      <fill>
        <patternFill>
          <bgColor theme="1" tint="0.04998999834060669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rgb="FFFFFF99"/>
        </patternFill>
      </fill>
    </dxf>
  </dxfs>
  <tableStyles count="1" defaultTableStyle="TableStyleMedium9" defaultPivotStyle="PivotStyleLight16">
    <tableStyle name="Táblázatstílus 1" pivot="0" count="2">
      <tableStyleElement type="firstRowStripe" dxfId="8"/>
      <tableStyleElement type="second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EB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76200</xdr:rowOff>
    </xdr:from>
    <xdr:to>
      <xdr:col>32</xdr:col>
      <xdr:colOff>209550</xdr:colOff>
      <xdr:row>6</xdr:row>
      <xdr:rowOff>95250</xdr:rowOff>
    </xdr:to>
    <xdr:sp>
      <xdr:nvSpPr>
        <xdr:cNvPr id="1" name="Szövegdoboz 3"/>
        <xdr:cNvSpPr txBox="1">
          <a:spLocks noChangeArrowheads="1"/>
        </xdr:cNvSpPr>
      </xdr:nvSpPr>
      <xdr:spPr>
        <a:xfrm>
          <a:off x="5324475" y="76200"/>
          <a:ext cx="5829300" cy="1143000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Kitöltési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segédlet: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Kérjük csak a sárgára színezett cellák kerüljenek kitöltésre.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projekt keretében megvalósítani tervezett tevékenység esetében kérjük, az adatlap, illetve a költségvetés más részeivel koherens, azonosítható megnevezések használatát. A tevékenység határidejének kitöltése során kérem, legyen figyelemmel a projekt zárás időpontjára. A projekt ütemezésének tervezésekor az egyes cellákra kattintva a legördülő listából választhat, hogy mely hónap(ok)ra tervezi az adott tevékenység előkészítését, illetve végrehajtását.</a:t>
          </a:r>
        </a:p>
      </xdr:txBody>
    </xdr:sp>
    <xdr:clientData/>
  </xdr:twoCellAnchor>
  <xdr:twoCellAnchor>
    <xdr:from>
      <xdr:col>0</xdr:col>
      <xdr:colOff>190500</xdr:colOff>
      <xdr:row>40</xdr:row>
      <xdr:rowOff>0</xdr:rowOff>
    </xdr:from>
    <xdr:to>
      <xdr:col>33</xdr:col>
      <xdr:colOff>9525</xdr:colOff>
      <xdr:row>49</xdr:row>
      <xdr:rowOff>76200</xdr:rowOff>
    </xdr:to>
    <xdr:sp>
      <xdr:nvSpPr>
        <xdr:cNvPr id="2" name="Szövegdoboz 4"/>
        <xdr:cNvSpPr txBox="1">
          <a:spLocks noChangeArrowheads="1"/>
        </xdr:cNvSpPr>
      </xdr:nvSpPr>
      <xdr:spPr>
        <a:xfrm>
          <a:off x="190500" y="8058150"/>
          <a:ext cx="11010900" cy="1533525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Kitöltési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segédlet: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alábbiakban szereplő elemek minimálisan szerepeljenek a ütemezés táblában, amennyiben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relevánsak a projekt szempontjából.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Beszerzési eljárások kapcsolódó dokumentációinak Felelős Hatóság részére történő bemutatásának időpontja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Beszerzési eljárások megindításának időpontja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Szerződés(ek) megkötésének időpontja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Szerződés(ek) végteljesítési határideje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Átvett eszköz/rendszer használatba vételének időpontja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Képzés/tanfolyam megkezdésének időpontja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Képzés/tanfolyam zárásának időpontja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9</xdr:col>
      <xdr:colOff>19050</xdr:colOff>
      <xdr:row>26</xdr:row>
      <xdr:rowOff>114300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0" y="3724275"/>
          <a:ext cx="9429750" cy="1933575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Kitöltési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segédlet: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Kérjük,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projekt céljával és várható eredményeivel összhangban, adja meg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fenti táblázatban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az indikátorokat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indikátortáblázatban szereplő adatok és az adatlap 2.6 pontban található Logikai keretmátrix „Az elért eredmények mutatói” és „A mutatók forrása” megnevezésű oszlopokban és az indikátortáblázatban szereplő adatok között szoros összefüggés van. A logikai keretmátrix kitöltés során legyen erre figyelemmel.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indikátorok megadása során vegye figyelembe, hogy az előzetes adatlapon jóváhagyott indikátorok szerepelhetnek az KHA 2013. éves programjában, amely benyújtásra került az EU-hoz, ezért kérjük, hogy az indikátorokon csak különösen indokolt esetben (pl. a pályázótól független külső tényezők megváltozása esetén) lehetséges módosítás. A különösen indokolt esetben történő indikátorváltozás mértékét (az eredeti és módosított érték egyidejű megadásával)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és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indoklását az adatlap 2.4 pontjában szükséges ismertetni.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Output indikátor esetén az adott sorhoz tartozó cellát nem szükséges kitölteni.kizárólag eredmény és hatás indikátornál meg kell adni, hogy mikorra vállalja annak teljesítését. Output indikátoroknak a projektidőszak alatt kell teljesülniük! Hatásindikátornál ez az időpont a projekt zárásának időpontja utáni is lehet, de pl. kötelező fenntartási időszakon, amennyiben ilyen nincs, belátható és vizsgálható időtávon belül mérhető kell, legyen!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5</xdr:col>
      <xdr:colOff>1038225</xdr:colOff>
      <xdr:row>40</xdr:row>
      <xdr:rowOff>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0" y="6829425"/>
          <a:ext cx="5572125" cy="809625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Kitöltési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segédlet: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Havi bontásban kell megadni a projekt tervezett kiadásait!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Kizárólag az „Elszámolni tervezett költségek” oszlopot kell kitölteni!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A feladatütemezéssel összhangban kell állnia az itt szereplő költségeknek!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?bl?zat1" displayName="T?bl?zat1" ref="B3:I16" comment="" totalsRowShown="0">
  <tableColumns count="8">
    <tableColumn id="1" name="Mutató (indikátor) megnevezése "/>
    <tableColumn id="2" name="Indikátor típusa"/>
    <tableColumn id="3" name="Mérték-egység"/>
    <tableColumn id="4" name="Kiinduló érték"/>
    <tableColumn id="5" name="Kiinduló érték mérésének időpontja, időtartama"/>
    <tableColumn id="6" name="Célérték"/>
    <tableColumn id="7" name="Mikorra vállalja a teljesítést"/>
    <tableColumn id="8" name="A teljesítést alátámasztó dokumentum(ok) megnevezése"/>
  </tableColumns>
  <tableStyleInfo name="T?bl?zatst?lus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tabSelected="1" zoomScalePageLayoutView="0" workbookViewId="0" topLeftCell="A1">
      <selection activeCell="I15" sqref="I15"/>
    </sheetView>
  </sheetViews>
  <sheetFormatPr defaultColWidth="9.140625" defaultRowHeight="12.75"/>
  <cols>
    <col min="1" max="1" width="2.8515625" style="0" customWidth="1"/>
    <col min="2" max="2" width="38.7109375" style="0" customWidth="1"/>
    <col min="3" max="3" width="14.8515625" style="0" customWidth="1"/>
    <col min="4" max="33" width="3.7109375" style="0" customWidth="1"/>
    <col min="34" max="34" width="20.00390625" style="0" customWidth="1"/>
    <col min="35" max="35" width="13.00390625" style="0" customWidth="1"/>
    <col min="40" max="40" width="9.7109375" style="0" bestFit="1" customWidth="1"/>
  </cols>
  <sheetData>
    <row r="1" ht="14.25">
      <c r="A1" s="52" t="s">
        <v>159</v>
      </c>
    </row>
    <row r="2" ht="14.25">
      <c r="A2" s="52"/>
    </row>
    <row r="3" spans="2:9" ht="15">
      <c r="B3" s="167" t="s">
        <v>26</v>
      </c>
      <c r="C3" s="168"/>
      <c r="D3" s="169"/>
      <c r="E3" s="159"/>
      <c r="F3" s="170" t="s">
        <v>146</v>
      </c>
      <c r="G3" s="171"/>
      <c r="H3" s="171"/>
      <c r="I3" s="172"/>
    </row>
    <row r="4" spans="2:9" ht="15">
      <c r="B4" s="167" t="s">
        <v>27</v>
      </c>
      <c r="C4" s="168"/>
      <c r="D4" s="169"/>
      <c r="E4" s="173"/>
      <c r="F4" s="174" t="s">
        <v>6</v>
      </c>
      <c r="G4" s="175" t="s">
        <v>24</v>
      </c>
      <c r="H4" s="176"/>
      <c r="I4" s="177"/>
    </row>
    <row r="5" spans="2:9" ht="15">
      <c r="B5" s="167" t="s">
        <v>28</v>
      </c>
      <c r="C5" s="155"/>
      <c r="D5" s="178" t="s">
        <v>29</v>
      </c>
      <c r="E5" s="159"/>
      <c r="F5" s="174" t="s">
        <v>3</v>
      </c>
      <c r="G5" s="175" t="s">
        <v>25</v>
      </c>
      <c r="H5" s="176"/>
      <c r="I5" s="177"/>
    </row>
    <row r="6" spans="2:9" ht="15">
      <c r="B6" s="159"/>
      <c r="C6" s="179"/>
      <c r="D6" s="179"/>
      <c r="E6" s="179"/>
      <c r="F6" s="180"/>
      <c r="G6" s="175"/>
      <c r="H6" s="176"/>
      <c r="I6" s="177"/>
    </row>
    <row r="7" spans="3:7" s="1" customFormat="1" ht="13.5" thickBot="1">
      <c r="C7" s="6"/>
      <c r="D7" s="3"/>
      <c r="E7" s="3"/>
      <c r="F7" s="3"/>
      <c r="G7" s="3"/>
    </row>
    <row r="8" spans="2:33" ht="15.75" thickBot="1">
      <c r="B8" s="159"/>
      <c r="C8" s="159"/>
      <c r="D8" s="160">
        <v>2013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2"/>
      <c r="P8" s="160">
        <v>2014</v>
      </c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2"/>
      <c r="AB8" s="160">
        <v>2015</v>
      </c>
      <c r="AC8" s="161"/>
      <c r="AD8" s="161"/>
      <c r="AE8" s="161"/>
      <c r="AF8" s="161"/>
      <c r="AG8" s="162"/>
    </row>
    <row r="9" spans="1:33" s="2" customFormat="1" ht="64.5" customHeight="1" thickBot="1">
      <c r="A9" s="82"/>
      <c r="B9" s="157" t="s">
        <v>144</v>
      </c>
      <c r="C9" s="158" t="s">
        <v>145</v>
      </c>
      <c r="D9" s="184" t="s">
        <v>9</v>
      </c>
      <c r="E9" s="185" t="s">
        <v>14</v>
      </c>
      <c r="F9" s="185" t="s">
        <v>15</v>
      </c>
      <c r="G9" s="185" t="s">
        <v>16</v>
      </c>
      <c r="H9" s="185" t="s">
        <v>17</v>
      </c>
      <c r="I9" s="185" t="s">
        <v>18</v>
      </c>
      <c r="J9" s="185" t="s">
        <v>19</v>
      </c>
      <c r="K9" s="185" t="s">
        <v>20</v>
      </c>
      <c r="L9" s="185" t="s">
        <v>21</v>
      </c>
      <c r="M9" s="185" t="s">
        <v>22</v>
      </c>
      <c r="N9" s="185" t="s">
        <v>7</v>
      </c>
      <c r="O9" s="186" t="s">
        <v>8</v>
      </c>
      <c r="P9" s="184" t="s">
        <v>9</v>
      </c>
      <c r="Q9" s="185" t="s">
        <v>14</v>
      </c>
      <c r="R9" s="185" t="s">
        <v>15</v>
      </c>
      <c r="S9" s="185" t="s">
        <v>16</v>
      </c>
      <c r="T9" s="185" t="s">
        <v>17</v>
      </c>
      <c r="U9" s="185" t="s">
        <v>18</v>
      </c>
      <c r="V9" s="185" t="s">
        <v>19</v>
      </c>
      <c r="W9" s="185" t="s">
        <v>20</v>
      </c>
      <c r="X9" s="185" t="s">
        <v>21</v>
      </c>
      <c r="Y9" s="185" t="s">
        <v>22</v>
      </c>
      <c r="Z9" s="185" t="s">
        <v>7</v>
      </c>
      <c r="AA9" s="186" t="s">
        <v>8</v>
      </c>
      <c r="AB9" s="184" t="s">
        <v>9</v>
      </c>
      <c r="AC9" s="185" t="s">
        <v>14</v>
      </c>
      <c r="AD9" s="185" t="s">
        <v>15</v>
      </c>
      <c r="AE9" s="185" t="s">
        <v>16</v>
      </c>
      <c r="AF9" s="185" t="s">
        <v>17</v>
      </c>
      <c r="AG9" s="186" t="s">
        <v>18</v>
      </c>
    </row>
    <row r="10" spans="1:34" ht="15">
      <c r="A10" s="116">
        <v>1</v>
      </c>
      <c r="B10" s="187"/>
      <c r="C10" s="187"/>
      <c r="D10" s="181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3"/>
      <c r="P10" s="181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3"/>
      <c r="AB10" s="181"/>
      <c r="AC10" s="182"/>
      <c r="AD10" s="182"/>
      <c r="AE10" s="182"/>
      <c r="AF10" s="182"/>
      <c r="AG10" s="183"/>
      <c r="AH10" s="4"/>
    </row>
    <row r="11" spans="1:34" ht="15">
      <c r="A11" s="116">
        <v>2</v>
      </c>
      <c r="B11" s="188"/>
      <c r="C11" s="188"/>
      <c r="D11" s="155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63"/>
      <c r="P11" s="155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63"/>
      <c r="AB11" s="155"/>
      <c r="AC11" s="156"/>
      <c r="AD11" s="156"/>
      <c r="AE11" s="156"/>
      <c r="AF11" s="156"/>
      <c r="AG11" s="163"/>
      <c r="AH11" s="4"/>
    </row>
    <row r="12" spans="1:34" ht="12.75" customHeight="1">
      <c r="A12" s="116">
        <v>3</v>
      </c>
      <c r="B12" s="188"/>
      <c r="C12" s="188"/>
      <c r="D12" s="155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63"/>
      <c r="P12" s="155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63"/>
      <c r="AB12" s="155"/>
      <c r="AC12" s="156"/>
      <c r="AD12" s="156"/>
      <c r="AE12" s="156"/>
      <c r="AF12" s="156"/>
      <c r="AG12" s="163"/>
      <c r="AH12" s="4"/>
    </row>
    <row r="13" spans="1:34" ht="15">
      <c r="A13" s="116">
        <v>4</v>
      </c>
      <c r="B13" s="188"/>
      <c r="C13" s="188"/>
      <c r="D13" s="155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63"/>
      <c r="P13" s="155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63"/>
      <c r="AB13" s="155"/>
      <c r="AC13" s="156"/>
      <c r="AD13" s="156"/>
      <c r="AE13" s="156"/>
      <c r="AF13" s="156"/>
      <c r="AG13" s="163"/>
      <c r="AH13" s="4"/>
    </row>
    <row r="14" spans="1:34" ht="15">
      <c r="A14" s="116">
        <v>5</v>
      </c>
      <c r="B14" s="188"/>
      <c r="C14" s="188"/>
      <c r="D14" s="155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63"/>
      <c r="P14" s="155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63"/>
      <c r="AB14" s="155"/>
      <c r="AC14" s="156"/>
      <c r="AD14" s="156"/>
      <c r="AE14" s="156"/>
      <c r="AF14" s="156"/>
      <c r="AG14" s="163"/>
      <c r="AH14" s="4"/>
    </row>
    <row r="15" spans="1:34" ht="15">
      <c r="A15" s="116">
        <v>6</v>
      </c>
      <c r="B15" s="188"/>
      <c r="C15" s="188"/>
      <c r="D15" s="155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63"/>
      <c r="P15" s="155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63"/>
      <c r="AB15" s="155"/>
      <c r="AC15" s="156"/>
      <c r="AD15" s="156"/>
      <c r="AE15" s="156"/>
      <c r="AF15" s="156"/>
      <c r="AG15" s="163"/>
      <c r="AH15" s="4"/>
    </row>
    <row r="16" spans="1:34" ht="15">
      <c r="A16" s="116">
        <v>7</v>
      </c>
      <c r="B16" s="188"/>
      <c r="C16" s="188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63"/>
      <c r="P16" s="155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63"/>
      <c r="AB16" s="155"/>
      <c r="AC16" s="156"/>
      <c r="AD16" s="156"/>
      <c r="AE16" s="156"/>
      <c r="AF16" s="156"/>
      <c r="AG16" s="163"/>
      <c r="AH16" s="4"/>
    </row>
    <row r="17" spans="1:34" ht="15">
      <c r="A17" s="116">
        <v>8</v>
      </c>
      <c r="B17" s="188"/>
      <c r="C17" s="188"/>
      <c r="D17" s="155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63"/>
      <c r="P17" s="155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63"/>
      <c r="AB17" s="155"/>
      <c r="AC17" s="156"/>
      <c r="AD17" s="156"/>
      <c r="AE17" s="156"/>
      <c r="AF17" s="156"/>
      <c r="AG17" s="163"/>
      <c r="AH17" s="4"/>
    </row>
    <row r="18" spans="1:34" ht="12.75" customHeight="1">
      <c r="A18" s="116">
        <v>9</v>
      </c>
      <c r="B18" s="188"/>
      <c r="C18" s="188"/>
      <c r="D18" s="155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63"/>
      <c r="P18" s="155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63"/>
      <c r="AB18" s="155"/>
      <c r="AC18" s="156"/>
      <c r="AD18" s="156"/>
      <c r="AE18" s="156"/>
      <c r="AF18" s="156"/>
      <c r="AG18" s="163"/>
      <c r="AH18" s="4"/>
    </row>
    <row r="19" spans="1:34" ht="15">
      <c r="A19" s="116">
        <v>10</v>
      </c>
      <c r="B19" s="188"/>
      <c r="C19" s="188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63"/>
      <c r="P19" s="155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63"/>
      <c r="AB19" s="155"/>
      <c r="AC19" s="156"/>
      <c r="AD19" s="156"/>
      <c r="AE19" s="156"/>
      <c r="AF19" s="156"/>
      <c r="AG19" s="163"/>
      <c r="AH19" s="4"/>
    </row>
    <row r="20" spans="1:34" ht="15">
      <c r="A20" s="116">
        <v>11</v>
      </c>
      <c r="B20" s="188"/>
      <c r="C20" s="188"/>
      <c r="D20" s="155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63"/>
      <c r="P20" s="155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63"/>
      <c r="AB20" s="155"/>
      <c r="AC20" s="156"/>
      <c r="AD20" s="156"/>
      <c r="AE20" s="156"/>
      <c r="AF20" s="156"/>
      <c r="AG20" s="163"/>
      <c r="AH20" s="4"/>
    </row>
    <row r="21" spans="1:34" ht="15">
      <c r="A21" s="116">
        <v>12</v>
      </c>
      <c r="B21" s="188"/>
      <c r="C21" s="188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63"/>
      <c r="P21" s="155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63"/>
      <c r="AB21" s="155"/>
      <c r="AC21" s="156"/>
      <c r="AD21" s="156"/>
      <c r="AE21" s="156"/>
      <c r="AF21" s="156"/>
      <c r="AG21" s="163"/>
      <c r="AH21" s="4"/>
    </row>
    <row r="22" spans="1:34" ht="15">
      <c r="A22" s="116">
        <v>13</v>
      </c>
      <c r="B22" s="188"/>
      <c r="C22" s="188"/>
      <c r="D22" s="155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63"/>
      <c r="P22" s="155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63"/>
      <c r="AB22" s="155"/>
      <c r="AC22" s="156"/>
      <c r="AD22" s="156"/>
      <c r="AE22" s="156"/>
      <c r="AF22" s="156"/>
      <c r="AG22" s="163"/>
      <c r="AH22" s="4"/>
    </row>
    <row r="23" spans="1:34" ht="15">
      <c r="A23" s="116">
        <v>14</v>
      </c>
      <c r="B23" s="188"/>
      <c r="C23" s="188"/>
      <c r="D23" s="155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63"/>
      <c r="P23" s="155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63"/>
      <c r="AB23" s="155"/>
      <c r="AC23" s="156"/>
      <c r="AD23" s="156"/>
      <c r="AE23" s="156"/>
      <c r="AF23" s="156"/>
      <c r="AG23" s="163"/>
      <c r="AH23" s="4"/>
    </row>
    <row r="24" spans="1:34" ht="12.75" customHeight="1">
      <c r="A24" s="116">
        <v>15</v>
      </c>
      <c r="B24" s="188"/>
      <c r="C24" s="188"/>
      <c r="D24" s="155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63"/>
      <c r="P24" s="155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63"/>
      <c r="AB24" s="155"/>
      <c r="AC24" s="156"/>
      <c r="AD24" s="156"/>
      <c r="AE24" s="156"/>
      <c r="AF24" s="156"/>
      <c r="AG24" s="163"/>
      <c r="AH24" s="4"/>
    </row>
    <row r="25" spans="1:34" ht="15">
      <c r="A25" s="116">
        <v>16</v>
      </c>
      <c r="B25" s="188"/>
      <c r="C25" s="188"/>
      <c r="D25" s="155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63"/>
      <c r="P25" s="155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63"/>
      <c r="AB25" s="155"/>
      <c r="AC25" s="156"/>
      <c r="AD25" s="156"/>
      <c r="AE25" s="156"/>
      <c r="AF25" s="156"/>
      <c r="AG25" s="163"/>
      <c r="AH25" s="4"/>
    </row>
    <row r="26" spans="1:34" ht="15">
      <c r="A26" s="116">
        <v>17</v>
      </c>
      <c r="B26" s="188"/>
      <c r="C26" s="188"/>
      <c r="D26" s="155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63"/>
      <c r="P26" s="155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63"/>
      <c r="AB26" s="155"/>
      <c r="AC26" s="156"/>
      <c r="AD26" s="156"/>
      <c r="AE26" s="156"/>
      <c r="AF26" s="156"/>
      <c r="AG26" s="163"/>
      <c r="AH26" s="4"/>
    </row>
    <row r="27" spans="1:34" ht="15">
      <c r="A27" s="116">
        <v>18</v>
      </c>
      <c r="B27" s="188"/>
      <c r="C27" s="188"/>
      <c r="D27" s="155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63"/>
      <c r="P27" s="155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63"/>
      <c r="AB27" s="155"/>
      <c r="AC27" s="156"/>
      <c r="AD27" s="156"/>
      <c r="AE27" s="156"/>
      <c r="AF27" s="156"/>
      <c r="AG27" s="163"/>
      <c r="AH27" s="4"/>
    </row>
    <row r="28" spans="1:34" ht="15">
      <c r="A28" s="116">
        <v>19</v>
      </c>
      <c r="B28" s="188"/>
      <c r="C28" s="188"/>
      <c r="D28" s="155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63"/>
      <c r="P28" s="155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63"/>
      <c r="AB28" s="155"/>
      <c r="AC28" s="156"/>
      <c r="AD28" s="156"/>
      <c r="AE28" s="156"/>
      <c r="AF28" s="156"/>
      <c r="AG28" s="163"/>
      <c r="AH28" s="4"/>
    </row>
    <row r="29" spans="1:34" ht="15">
      <c r="A29" s="116">
        <v>20</v>
      </c>
      <c r="B29" s="188"/>
      <c r="C29" s="188"/>
      <c r="D29" s="155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63"/>
      <c r="P29" s="155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63"/>
      <c r="AB29" s="155"/>
      <c r="AC29" s="156"/>
      <c r="AD29" s="156"/>
      <c r="AE29" s="156"/>
      <c r="AF29" s="156"/>
      <c r="AG29" s="163"/>
      <c r="AH29" s="4"/>
    </row>
    <row r="30" spans="1:34" ht="12.75" customHeight="1">
      <c r="A30" s="116">
        <v>21</v>
      </c>
      <c r="B30" s="188"/>
      <c r="C30" s="188"/>
      <c r="D30" s="155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63"/>
      <c r="P30" s="155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63"/>
      <c r="AB30" s="155"/>
      <c r="AC30" s="156"/>
      <c r="AD30" s="156"/>
      <c r="AE30" s="156"/>
      <c r="AF30" s="156"/>
      <c r="AG30" s="163"/>
      <c r="AH30" s="4"/>
    </row>
    <row r="31" spans="1:34" ht="15">
      <c r="A31" s="116">
        <v>22</v>
      </c>
      <c r="B31" s="188"/>
      <c r="C31" s="188"/>
      <c r="D31" s="155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63"/>
      <c r="P31" s="155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63"/>
      <c r="AB31" s="155"/>
      <c r="AC31" s="156"/>
      <c r="AD31" s="156"/>
      <c r="AE31" s="156"/>
      <c r="AF31" s="156"/>
      <c r="AG31" s="163"/>
      <c r="AH31" s="4"/>
    </row>
    <row r="32" spans="1:34" ht="15">
      <c r="A32" s="116">
        <v>23</v>
      </c>
      <c r="B32" s="188"/>
      <c r="C32" s="188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63"/>
      <c r="P32" s="155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63"/>
      <c r="AB32" s="155"/>
      <c r="AC32" s="156"/>
      <c r="AD32" s="156"/>
      <c r="AE32" s="156"/>
      <c r="AF32" s="156"/>
      <c r="AG32" s="163"/>
      <c r="AH32" s="4"/>
    </row>
    <row r="33" spans="1:34" ht="15">
      <c r="A33" s="116">
        <v>24</v>
      </c>
      <c r="B33" s="188"/>
      <c r="C33" s="188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63"/>
      <c r="P33" s="155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63"/>
      <c r="AB33" s="155"/>
      <c r="AC33" s="156"/>
      <c r="AD33" s="156"/>
      <c r="AE33" s="156"/>
      <c r="AF33" s="156"/>
      <c r="AG33" s="163"/>
      <c r="AH33" s="4"/>
    </row>
    <row r="34" spans="1:34" ht="15">
      <c r="A34" s="116">
        <v>25</v>
      </c>
      <c r="B34" s="188"/>
      <c r="C34" s="188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63"/>
      <c r="P34" s="155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63"/>
      <c r="AB34" s="155"/>
      <c r="AC34" s="156"/>
      <c r="AD34" s="156"/>
      <c r="AE34" s="156"/>
      <c r="AF34" s="156"/>
      <c r="AG34" s="163"/>
      <c r="AH34" s="4"/>
    </row>
    <row r="35" spans="1:34" ht="15">
      <c r="A35" s="116">
        <v>26</v>
      </c>
      <c r="B35" s="188"/>
      <c r="C35" s="188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63"/>
      <c r="P35" s="155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63"/>
      <c r="AB35" s="155"/>
      <c r="AC35" s="156"/>
      <c r="AD35" s="156"/>
      <c r="AE35" s="156"/>
      <c r="AF35" s="156"/>
      <c r="AG35" s="163"/>
      <c r="AH35" s="4"/>
    </row>
    <row r="36" spans="1:34" ht="12.75" customHeight="1">
      <c r="A36" s="116">
        <v>27</v>
      </c>
      <c r="B36" s="188"/>
      <c r="C36" s="188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63"/>
      <c r="P36" s="155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63"/>
      <c r="AB36" s="155"/>
      <c r="AC36" s="156"/>
      <c r="AD36" s="156"/>
      <c r="AE36" s="156"/>
      <c r="AF36" s="156"/>
      <c r="AG36" s="163"/>
      <c r="AH36" s="4"/>
    </row>
    <row r="37" spans="1:34" ht="15">
      <c r="A37" s="116">
        <v>28</v>
      </c>
      <c r="B37" s="188"/>
      <c r="C37" s="188"/>
      <c r="D37" s="155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63"/>
      <c r="P37" s="155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63"/>
      <c r="AB37" s="155"/>
      <c r="AC37" s="156"/>
      <c r="AD37" s="156"/>
      <c r="AE37" s="156"/>
      <c r="AF37" s="156"/>
      <c r="AG37" s="163"/>
      <c r="AH37" s="4"/>
    </row>
    <row r="38" spans="1:33" ht="15">
      <c r="A38" s="116">
        <v>29</v>
      </c>
      <c r="B38" s="188"/>
      <c r="C38" s="188"/>
      <c r="D38" s="155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63"/>
      <c r="P38" s="155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63"/>
      <c r="AB38" s="155"/>
      <c r="AC38" s="156"/>
      <c r="AD38" s="156"/>
      <c r="AE38" s="156"/>
      <c r="AF38" s="156"/>
      <c r="AG38" s="163"/>
    </row>
    <row r="39" spans="1:33" ht="15.75" thickBot="1">
      <c r="A39" s="116">
        <v>30</v>
      </c>
      <c r="B39" s="189"/>
      <c r="C39" s="189"/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6"/>
      <c r="P39" s="164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6"/>
      <c r="AB39" s="164"/>
      <c r="AC39" s="165"/>
      <c r="AD39" s="165"/>
      <c r="AE39" s="165"/>
      <c r="AF39" s="165"/>
      <c r="AG39" s="166"/>
    </row>
  </sheetData>
  <sheetProtection/>
  <mergeCells count="8">
    <mergeCell ref="AB8:AG8"/>
    <mergeCell ref="C4:D4"/>
    <mergeCell ref="C3:D3"/>
    <mergeCell ref="D8:O8"/>
    <mergeCell ref="P8:AA8"/>
    <mergeCell ref="G4:I4"/>
    <mergeCell ref="G5:I5"/>
    <mergeCell ref="G6:I6"/>
  </mergeCells>
  <dataValidations count="1">
    <dataValidation type="list" allowBlank="1" showInputMessage="1" showErrorMessage="1" sqref="D10:AG39">
      <formula1>$F$4:$F$6</formula1>
    </dataValidation>
  </dataValidations>
  <printOptions/>
  <pageMargins left="0.35433070866141736" right="0.35433070866141736" top="0.3937007874015748" bottom="0.3937007874015748" header="0" footer="0"/>
  <pageSetup fitToHeight="1" fitToWidth="1" horizontalDpi="600" verticalDpi="600" orientation="landscape" paperSize="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3.28125" style="0" customWidth="1"/>
    <col min="2" max="2" width="34.28125" style="0" customWidth="1"/>
    <col min="3" max="3" width="17.28125" style="0" customWidth="1"/>
    <col min="4" max="4" width="10.00390625" style="0" customWidth="1"/>
    <col min="5" max="5" width="11.28125" style="0" customWidth="1"/>
    <col min="6" max="6" width="17.7109375" style="0" customWidth="1"/>
    <col min="7" max="7" width="12.421875" style="0" customWidth="1"/>
    <col min="8" max="8" width="13.7109375" style="0" customWidth="1"/>
    <col min="9" max="9" width="21.140625" style="0" customWidth="1"/>
  </cols>
  <sheetData>
    <row r="1" ht="14.25">
      <c r="A1" s="52" t="s">
        <v>160</v>
      </c>
    </row>
    <row r="2" ht="13.5" thickBot="1"/>
    <row r="3" spans="1:9" ht="57.75" thickBot="1">
      <c r="A3" s="151"/>
      <c r="B3" s="152" t="s">
        <v>148</v>
      </c>
      <c r="C3" s="153" t="s">
        <v>149</v>
      </c>
      <c r="D3" s="153" t="s">
        <v>154</v>
      </c>
      <c r="E3" s="153" t="s">
        <v>150</v>
      </c>
      <c r="F3" s="153" t="s">
        <v>158</v>
      </c>
      <c r="G3" s="153" t="s">
        <v>151</v>
      </c>
      <c r="H3" s="153" t="s">
        <v>152</v>
      </c>
      <c r="I3" s="154" t="s">
        <v>153</v>
      </c>
    </row>
    <row r="4" spans="1:9" ht="15">
      <c r="A4" s="155">
        <v>1</v>
      </c>
      <c r="B4" s="156"/>
      <c r="C4" s="156"/>
      <c r="D4" s="156"/>
      <c r="E4" s="156"/>
      <c r="F4" s="156"/>
      <c r="G4" s="156"/>
      <c r="H4" s="156"/>
      <c r="I4" s="156"/>
    </row>
    <row r="5" spans="1:9" ht="15">
      <c r="A5" s="155">
        <v>2</v>
      </c>
      <c r="B5" s="156"/>
      <c r="C5" s="156"/>
      <c r="D5" s="156"/>
      <c r="E5" s="156"/>
      <c r="F5" s="156"/>
      <c r="G5" s="156"/>
      <c r="H5" s="156" t="str">
        <f>IF('2.5 Indikátortáblázat'!$C5="output",1," ")</f>
        <v> </v>
      </c>
      <c r="I5" s="156"/>
    </row>
    <row r="6" spans="1:9" ht="15">
      <c r="A6" s="155">
        <v>3</v>
      </c>
      <c r="B6" s="156"/>
      <c r="C6" s="156"/>
      <c r="D6" s="156"/>
      <c r="E6" s="156"/>
      <c r="F6" s="156"/>
      <c r="G6" s="156"/>
      <c r="H6" s="156" t="str">
        <f>IF('2.5 Indikátortáblázat'!$C6="output",1," ")</f>
        <v> </v>
      </c>
      <c r="I6" s="156"/>
    </row>
    <row r="7" spans="1:9" ht="15">
      <c r="A7" s="155">
        <v>4</v>
      </c>
      <c r="B7" s="156"/>
      <c r="C7" s="156"/>
      <c r="D7" s="156"/>
      <c r="E7" s="156"/>
      <c r="F7" s="156"/>
      <c r="G7" s="156"/>
      <c r="H7" s="156" t="str">
        <f>IF('2.5 Indikátortáblázat'!$C7="output",1," ")</f>
        <v> </v>
      </c>
      <c r="I7" s="156"/>
    </row>
    <row r="8" spans="1:9" ht="15">
      <c r="A8" s="155">
        <v>5</v>
      </c>
      <c r="B8" s="156"/>
      <c r="C8" s="156"/>
      <c r="D8" s="156"/>
      <c r="E8" s="156"/>
      <c r="F8" s="156"/>
      <c r="G8" s="156"/>
      <c r="H8" s="156" t="str">
        <f>IF('2.5 Indikátortáblázat'!$C8="output",1," ")</f>
        <v> </v>
      </c>
      <c r="I8" s="156"/>
    </row>
    <row r="9" spans="1:9" ht="15">
      <c r="A9" s="155">
        <v>6</v>
      </c>
      <c r="B9" s="156"/>
      <c r="C9" s="156"/>
      <c r="D9" s="156"/>
      <c r="E9" s="156"/>
      <c r="F9" s="156"/>
      <c r="G9" s="156"/>
      <c r="H9" s="156" t="str">
        <f>IF('2.5 Indikátortáblázat'!$C9="output",1," ")</f>
        <v> </v>
      </c>
      <c r="I9" s="156"/>
    </row>
    <row r="10" spans="1:9" ht="15">
      <c r="A10" s="155">
        <v>7</v>
      </c>
      <c r="B10" s="156"/>
      <c r="C10" s="156"/>
      <c r="D10" s="156"/>
      <c r="E10" s="156"/>
      <c r="F10" s="156"/>
      <c r="G10" s="156"/>
      <c r="H10" s="156" t="str">
        <f>IF('2.5 Indikátortáblázat'!$C10="output",1," ")</f>
        <v> </v>
      </c>
      <c r="I10" s="156"/>
    </row>
    <row r="11" spans="1:9" ht="15">
      <c r="A11" s="155">
        <v>8</v>
      </c>
      <c r="B11" s="156"/>
      <c r="C11" s="156"/>
      <c r="D11" s="156"/>
      <c r="E11" s="156"/>
      <c r="F11" s="156"/>
      <c r="G11" s="156"/>
      <c r="H11" s="156" t="str">
        <f>IF('2.5 Indikátortáblázat'!$C11="output",1," ")</f>
        <v> </v>
      </c>
      <c r="I11" s="156"/>
    </row>
    <row r="12" spans="1:9" ht="15">
      <c r="A12" s="155">
        <v>9</v>
      </c>
      <c r="B12" s="156"/>
      <c r="C12" s="156"/>
      <c r="D12" s="156"/>
      <c r="E12" s="156"/>
      <c r="F12" s="156"/>
      <c r="G12" s="156"/>
      <c r="H12" s="156" t="str">
        <f>IF('2.5 Indikátortáblázat'!$C12="output",1," ")</f>
        <v> </v>
      </c>
      <c r="I12" s="156"/>
    </row>
    <row r="13" spans="1:9" ht="15">
      <c r="A13" s="155">
        <v>10</v>
      </c>
      <c r="B13" s="156"/>
      <c r="C13" s="156"/>
      <c r="D13" s="156"/>
      <c r="E13" s="156"/>
      <c r="F13" s="156"/>
      <c r="G13" s="156"/>
      <c r="H13" s="156" t="str">
        <f>IF('2.5 Indikátortáblázat'!$C13="output",1," ")</f>
        <v> </v>
      </c>
      <c r="I13" s="156"/>
    </row>
    <row r="14" spans="1:9" ht="15">
      <c r="A14" s="155">
        <v>11</v>
      </c>
      <c r="B14" s="156"/>
      <c r="C14" s="156"/>
      <c r="D14" s="156"/>
      <c r="E14" s="156"/>
      <c r="F14" s="156"/>
      <c r="G14" s="156"/>
      <c r="H14" s="156" t="str">
        <f>IF('2.5 Indikátortáblázat'!$C14="output",1," ")</f>
        <v> </v>
      </c>
      <c r="I14" s="156"/>
    </row>
    <row r="15" spans="1:9" ht="15">
      <c r="A15" s="155">
        <v>12</v>
      </c>
      <c r="B15" s="156"/>
      <c r="C15" s="156"/>
      <c r="D15" s="156"/>
      <c r="E15" s="156"/>
      <c r="F15" s="156"/>
      <c r="G15" s="156"/>
      <c r="H15" s="156" t="str">
        <f>IF('2.5 Indikátortáblázat'!$C15="output",1," ")</f>
        <v> </v>
      </c>
      <c r="I15" s="156"/>
    </row>
    <row r="16" spans="1:9" ht="15">
      <c r="A16" s="155">
        <v>13</v>
      </c>
      <c r="B16" s="156"/>
      <c r="C16" s="156"/>
      <c r="D16" s="156"/>
      <c r="E16" s="156"/>
      <c r="F16" s="156"/>
      <c r="G16" s="156"/>
      <c r="H16" s="156" t="str">
        <f>IF('2.5 Indikátortáblázat'!$C16="output",1," ")</f>
        <v> </v>
      </c>
      <c r="I16" s="156"/>
    </row>
    <row r="17" ht="12.75">
      <c r="A17" s="5"/>
    </row>
    <row r="18" ht="12.75">
      <c r="A18" s="1"/>
    </row>
    <row r="19" ht="12.75">
      <c r="A19" s="1"/>
    </row>
    <row r="20" spans="1:3" ht="12.75">
      <c r="A20" s="1"/>
      <c r="C20" s="91" t="s">
        <v>155</v>
      </c>
    </row>
    <row r="21" spans="1:3" ht="12.75">
      <c r="A21" s="1"/>
      <c r="C21" s="91" t="s">
        <v>156</v>
      </c>
    </row>
    <row r="22" spans="1:3" ht="12.75">
      <c r="A22" s="1"/>
      <c r="C22" s="91" t="s">
        <v>157</v>
      </c>
    </row>
    <row r="23" ht="12.75">
      <c r="A23" s="1"/>
    </row>
    <row r="24" ht="12.75">
      <c r="A24" s="1"/>
    </row>
    <row r="25" ht="12.75">
      <c r="A25" s="1"/>
    </row>
    <row r="26" ht="41.25" customHeight="1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</sheetData>
  <sheetProtection/>
  <dataValidations count="1">
    <dataValidation type="list" allowBlank="1" showInputMessage="1" showErrorMessage="1" sqref="C4:C16">
      <formula1>$C$20:$C$22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5"/>
  <drawing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8.7109375" style="0" customWidth="1"/>
    <col min="2" max="2" width="58.57421875" style="0" customWidth="1"/>
    <col min="3" max="3" width="18.28125" style="0" customWidth="1"/>
    <col min="4" max="4" width="13.7109375" style="0" bestFit="1" customWidth="1"/>
  </cols>
  <sheetData>
    <row r="1" spans="1:3" ht="15">
      <c r="A1" s="15" t="s">
        <v>143</v>
      </c>
      <c r="B1" s="16"/>
      <c r="C1" s="17"/>
    </row>
    <row r="2" spans="1:3" ht="15">
      <c r="A2" s="16"/>
      <c r="B2" s="16"/>
      <c r="C2" s="17"/>
    </row>
    <row r="3" spans="1:3" ht="14.25">
      <c r="A3" s="92" t="s">
        <v>118</v>
      </c>
      <c r="B3" s="92"/>
      <c r="C3" s="92"/>
    </row>
    <row r="4" spans="1:3" ht="15">
      <c r="A4" s="16"/>
      <c r="B4" s="16"/>
      <c r="C4" s="17"/>
    </row>
    <row r="5" spans="1:3" ht="15.75" thickBot="1">
      <c r="A5" s="16"/>
      <c r="B5" s="16"/>
      <c r="C5" s="18" t="s">
        <v>119</v>
      </c>
    </row>
    <row r="6" spans="1:3" ht="15.75" thickBot="1">
      <c r="A6" s="16"/>
      <c r="B6" s="127" t="s">
        <v>120</v>
      </c>
      <c r="C6" s="128">
        <f>C24+C25</f>
        <v>0</v>
      </c>
    </row>
    <row r="7" spans="1:3" ht="15.75" thickBot="1">
      <c r="A7" s="19"/>
      <c r="B7" s="19"/>
      <c r="C7" s="20"/>
    </row>
    <row r="8" spans="1:3" ht="14.25">
      <c r="A8" s="21" t="s">
        <v>34</v>
      </c>
      <c r="B8" s="22" t="s">
        <v>121</v>
      </c>
      <c r="C8" s="23" t="s">
        <v>122</v>
      </c>
    </row>
    <row r="9" spans="1:3" ht="14.25">
      <c r="A9" s="24"/>
      <c r="B9" s="25" t="s">
        <v>123</v>
      </c>
      <c r="C9" s="26"/>
    </row>
    <row r="10" spans="1:3" ht="14.25">
      <c r="A10" s="27" t="s">
        <v>40</v>
      </c>
      <c r="B10" s="28" t="s">
        <v>124</v>
      </c>
      <c r="C10" s="29">
        <f>'3.2Elszámolható ktg indoklással'!F4</f>
        <v>0</v>
      </c>
    </row>
    <row r="11" spans="1:3" ht="14.25">
      <c r="A11" s="27" t="s">
        <v>4</v>
      </c>
      <c r="B11" s="28" t="s">
        <v>125</v>
      </c>
      <c r="C11" s="29">
        <f>'3.2Elszámolható ktg indoklással'!F17</f>
        <v>0</v>
      </c>
    </row>
    <row r="12" spans="1:3" ht="14.25">
      <c r="A12" s="27" t="s">
        <v>50</v>
      </c>
      <c r="B12" s="28" t="s">
        <v>126</v>
      </c>
      <c r="C12" s="29">
        <f>'3.2Elszámolható ktg indoklással'!F21</f>
        <v>0</v>
      </c>
    </row>
    <row r="13" spans="1:3" ht="14.25">
      <c r="A13" s="27" t="s">
        <v>52</v>
      </c>
      <c r="B13" s="28" t="s">
        <v>127</v>
      </c>
      <c r="C13" s="29">
        <f>'3.2Elszámolható ktg indoklással'!F25</f>
        <v>0</v>
      </c>
    </row>
    <row r="14" spans="1:3" ht="14.25">
      <c r="A14" s="27" t="s">
        <v>6</v>
      </c>
      <c r="B14" s="28" t="s">
        <v>54</v>
      </c>
      <c r="C14" s="29">
        <f>'3.2Elszámolható ktg indoklással'!F29</f>
        <v>0</v>
      </c>
    </row>
    <row r="15" spans="1:3" ht="15" thickBot="1">
      <c r="A15" s="30" t="s">
        <v>1</v>
      </c>
      <c r="B15" s="31" t="s">
        <v>128</v>
      </c>
      <c r="C15" s="32">
        <f>SUM(C10:C14)</f>
        <v>0</v>
      </c>
    </row>
    <row r="16" spans="1:3" ht="14.25">
      <c r="A16" s="33"/>
      <c r="B16" s="34" t="s">
        <v>129</v>
      </c>
      <c r="C16" s="35"/>
    </row>
    <row r="17" spans="1:4" ht="14.25">
      <c r="A17" s="24" t="s">
        <v>13</v>
      </c>
      <c r="B17" s="36" t="s">
        <v>130</v>
      </c>
      <c r="C17" s="124">
        <f>'3.2Elszámolható ktg indoklással'!F53</f>
        <v>0</v>
      </c>
      <c r="D17" t="e">
        <f>C17/C15</f>
        <v>#DIV/0!</v>
      </c>
    </row>
    <row r="18" spans="1:3" ht="15" thickBot="1">
      <c r="A18" s="24" t="s">
        <v>2</v>
      </c>
      <c r="B18" s="37" t="s">
        <v>131</v>
      </c>
      <c r="C18" s="38">
        <f>SUM(C17,C15)</f>
        <v>0</v>
      </c>
    </row>
    <row r="19" spans="1:3" ht="15" thickBot="1">
      <c r="A19" s="39" t="s">
        <v>75</v>
      </c>
      <c r="B19" s="40" t="s">
        <v>132</v>
      </c>
      <c r="C19" s="41">
        <f>'3.2Elszámolható ktg indoklással'!F56</f>
        <v>0</v>
      </c>
    </row>
    <row r="20" spans="1:3" ht="15" thickBot="1">
      <c r="A20" s="42"/>
      <c r="B20" s="43"/>
      <c r="C20" s="44"/>
    </row>
    <row r="21" spans="1:3" ht="14.25">
      <c r="A21" s="21" t="s">
        <v>34</v>
      </c>
      <c r="B21" s="45" t="s">
        <v>121</v>
      </c>
      <c r="C21" s="23" t="s">
        <v>133</v>
      </c>
    </row>
    <row r="22" spans="1:3" ht="14.25">
      <c r="A22" s="27" t="s">
        <v>10</v>
      </c>
      <c r="B22" s="28" t="s">
        <v>134</v>
      </c>
      <c r="C22" s="117">
        <v>0</v>
      </c>
    </row>
    <row r="23" spans="1:3" ht="14.25">
      <c r="A23" s="27" t="s">
        <v>135</v>
      </c>
      <c r="B23" s="28" t="s">
        <v>136</v>
      </c>
      <c r="C23" s="117">
        <v>0</v>
      </c>
    </row>
    <row r="24" spans="1:3" ht="14.25">
      <c r="A24" s="27" t="s">
        <v>0</v>
      </c>
      <c r="B24" s="28" t="s">
        <v>137</v>
      </c>
      <c r="C24" s="125">
        <f>ROUNDUP(((C19-C26)*0.25)-C22-C23,0)</f>
        <v>0</v>
      </c>
    </row>
    <row r="25" spans="1:3" ht="15" thickBot="1">
      <c r="A25" s="46" t="s">
        <v>5</v>
      </c>
      <c r="B25" s="47" t="s">
        <v>138</v>
      </c>
      <c r="C25" s="126">
        <f>ROUNDDOWN((C19-C26)*0.75,0)</f>
        <v>0</v>
      </c>
    </row>
    <row r="26" spans="1:3" ht="15" thickBot="1">
      <c r="A26" s="48" t="s">
        <v>12</v>
      </c>
      <c r="B26" s="49" t="s">
        <v>139</v>
      </c>
      <c r="C26" s="117">
        <v>0</v>
      </c>
    </row>
    <row r="27" spans="1:3" ht="15" thickBot="1">
      <c r="A27" s="39" t="s">
        <v>11</v>
      </c>
      <c r="B27" s="50" t="s">
        <v>140</v>
      </c>
      <c r="C27" s="32">
        <f>SUM(C22:C26)</f>
        <v>0</v>
      </c>
    </row>
    <row r="28" spans="1:3" ht="15">
      <c r="A28" s="51"/>
      <c r="B28" s="16"/>
      <c r="C28" s="17"/>
    </row>
  </sheetData>
  <sheetProtection selectLockedCells="1"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110" zoomScaleNormal="110" zoomScalePageLayoutView="0" workbookViewId="0" topLeftCell="A1">
      <selection activeCell="B2" sqref="B2"/>
    </sheetView>
  </sheetViews>
  <sheetFormatPr defaultColWidth="9.140625" defaultRowHeight="12.75"/>
  <cols>
    <col min="1" max="1" width="5.28125" style="0" customWidth="1"/>
    <col min="2" max="2" width="20.421875" style="0" customWidth="1"/>
    <col min="4" max="4" width="7.8515625" style="0" customWidth="1"/>
    <col min="6" max="6" width="13.8515625" style="0" customWidth="1"/>
    <col min="7" max="7" width="12.57421875" style="0" customWidth="1"/>
    <col min="8" max="8" width="10.140625" style="0" customWidth="1"/>
    <col min="9" max="9" width="47.00390625" style="0" customWidth="1"/>
  </cols>
  <sheetData>
    <row r="1" spans="1:8" ht="15">
      <c r="A1" s="7" t="s">
        <v>142</v>
      </c>
      <c r="B1" s="7"/>
      <c r="C1" s="8"/>
      <c r="D1" s="8"/>
      <c r="E1" s="8"/>
      <c r="F1" s="8"/>
      <c r="G1" s="9"/>
      <c r="H1" s="9"/>
    </row>
    <row r="2" spans="1:9" ht="76.5">
      <c r="A2" s="110" t="s">
        <v>34</v>
      </c>
      <c r="B2" s="111" t="s">
        <v>35</v>
      </c>
      <c r="C2" s="111" t="s">
        <v>113</v>
      </c>
      <c r="D2" s="111" t="s">
        <v>112</v>
      </c>
      <c r="E2" s="111" t="s">
        <v>36</v>
      </c>
      <c r="F2" s="111" t="s">
        <v>37</v>
      </c>
      <c r="G2" s="111" t="s">
        <v>114</v>
      </c>
      <c r="H2" s="111" t="s">
        <v>38</v>
      </c>
      <c r="I2" s="111" t="s">
        <v>147</v>
      </c>
    </row>
    <row r="3" spans="1:9" ht="12.75">
      <c r="A3" s="53"/>
      <c r="B3" s="102" t="s">
        <v>39</v>
      </c>
      <c r="C3" s="103"/>
      <c r="D3" s="103"/>
      <c r="E3" s="103"/>
      <c r="F3" s="104"/>
      <c r="G3" s="96"/>
      <c r="H3" s="97"/>
      <c r="I3" s="98"/>
    </row>
    <row r="4" spans="1:9" ht="12.75">
      <c r="A4" s="54" t="s">
        <v>40</v>
      </c>
      <c r="B4" s="55" t="s">
        <v>41</v>
      </c>
      <c r="C4" s="56"/>
      <c r="D4" s="56"/>
      <c r="E4" s="56"/>
      <c r="F4" s="57">
        <f>F5+F9+F13</f>
        <v>0</v>
      </c>
      <c r="G4" s="96"/>
      <c r="H4" s="97"/>
      <c r="I4" s="98"/>
    </row>
    <row r="5" spans="1:9" ht="13.5">
      <c r="A5" s="58" t="s">
        <v>42</v>
      </c>
      <c r="B5" s="59" t="s">
        <v>43</v>
      </c>
      <c r="C5" s="60"/>
      <c r="D5" s="60"/>
      <c r="E5" s="60"/>
      <c r="F5" s="61">
        <f>SUM(F6:F8)</f>
        <v>0</v>
      </c>
      <c r="G5" s="96"/>
      <c r="H5" s="97"/>
      <c r="I5" s="98"/>
    </row>
    <row r="6" spans="1:9" ht="12.75">
      <c r="A6" s="62" t="s">
        <v>79</v>
      </c>
      <c r="B6" s="63" t="s">
        <v>44</v>
      </c>
      <c r="C6" s="64"/>
      <c r="D6" s="64"/>
      <c r="E6" s="65"/>
      <c r="F6" s="86">
        <f>D6*E6</f>
        <v>0</v>
      </c>
      <c r="G6" s="79"/>
      <c r="H6" s="79"/>
      <c r="I6" s="80"/>
    </row>
    <row r="7" spans="1:9" ht="12.75">
      <c r="A7" s="62" t="s">
        <v>82</v>
      </c>
      <c r="B7" s="63" t="s">
        <v>44</v>
      </c>
      <c r="C7" s="64"/>
      <c r="D7" s="64"/>
      <c r="E7" s="65"/>
      <c r="F7" s="86">
        <f>D7*E7</f>
        <v>0</v>
      </c>
      <c r="G7" s="79"/>
      <c r="H7" s="79"/>
      <c r="I7" s="80"/>
    </row>
    <row r="8" spans="1:9" ht="12.75">
      <c r="A8" s="62" t="s">
        <v>83</v>
      </c>
      <c r="B8" s="63" t="s">
        <v>44</v>
      </c>
      <c r="C8" s="64"/>
      <c r="D8" s="64"/>
      <c r="E8" s="65"/>
      <c r="F8" s="86">
        <f>D8*E8</f>
        <v>0</v>
      </c>
      <c r="G8" s="79"/>
      <c r="H8" s="79"/>
      <c r="I8" s="80"/>
    </row>
    <row r="9" spans="1:9" ht="13.5">
      <c r="A9" s="58" t="s">
        <v>45</v>
      </c>
      <c r="B9" s="59" t="s">
        <v>46</v>
      </c>
      <c r="C9" s="60"/>
      <c r="D9" s="60"/>
      <c r="E9" s="66"/>
      <c r="F9" s="61">
        <f>SUM(F10:F12)</f>
        <v>0</v>
      </c>
      <c r="G9" s="96"/>
      <c r="H9" s="97"/>
      <c r="I9" s="98"/>
    </row>
    <row r="10" spans="1:9" ht="12.75">
      <c r="A10" s="62" t="s">
        <v>80</v>
      </c>
      <c r="B10" s="63" t="s">
        <v>44</v>
      </c>
      <c r="C10" s="64"/>
      <c r="D10" s="64"/>
      <c r="E10" s="65"/>
      <c r="F10" s="86">
        <f>D10*E10</f>
        <v>0</v>
      </c>
      <c r="G10" s="79"/>
      <c r="H10" s="79"/>
      <c r="I10" s="80"/>
    </row>
    <row r="11" spans="1:9" ht="12.75">
      <c r="A11" s="62" t="s">
        <v>84</v>
      </c>
      <c r="B11" s="63" t="s">
        <v>44</v>
      </c>
      <c r="C11" s="64"/>
      <c r="D11" s="64"/>
      <c r="E11" s="65"/>
      <c r="F11" s="86">
        <f>D11*E11</f>
        <v>0</v>
      </c>
      <c r="G11" s="79"/>
      <c r="H11" s="79"/>
      <c r="I11" s="80"/>
    </row>
    <row r="12" spans="1:9" ht="12.75">
      <c r="A12" s="62" t="s">
        <v>85</v>
      </c>
      <c r="B12" s="63" t="s">
        <v>44</v>
      </c>
      <c r="C12" s="64"/>
      <c r="D12" s="64"/>
      <c r="E12" s="65"/>
      <c r="F12" s="86">
        <f>D12*E12</f>
        <v>0</v>
      </c>
      <c r="G12" s="79"/>
      <c r="H12" s="79"/>
      <c r="I12" s="80"/>
    </row>
    <row r="13" spans="1:9" ht="13.5">
      <c r="A13" s="58" t="s">
        <v>47</v>
      </c>
      <c r="B13" s="59" t="s">
        <v>48</v>
      </c>
      <c r="C13" s="60"/>
      <c r="D13" s="60"/>
      <c r="E13" s="66"/>
      <c r="F13" s="61">
        <f>SUM(F14:F16)</f>
        <v>0</v>
      </c>
      <c r="G13" s="96"/>
      <c r="H13" s="97"/>
      <c r="I13" s="98"/>
    </row>
    <row r="14" spans="1:9" ht="12.75">
      <c r="A14" s="62" t="s">
        <v>81</v>
      </c>
      <c r="B14" s="63" t="s">
        <v>44</v>
      </c>
      <c r="C14" s="64"/>
      <c r="D14" s="64"/>
      <c r="E14" s="65"/>
      <c r="F14" s="86">
        <f>D14*E14</f>
        <v>0</v>
      </c>
      <c r="G14" s="79"/>
      <c r="H14" s="79"/>
      <c r="I14" s="80"/>
    </row>
    <row r="15" spans="1:9" ht="12.75">
      <c r="A15" s="62" t="s">
        <v>86</v>
      </c>
      <c r="B15" s="63" t="s">
        <v>44</v>
      </c>
      <c r="C15" s="64"/>
      <c r="D15" s="64"/>
      <c r="E15" s="65"/>
      <c r="F15" s="86">
        <f>D15*E15</f>
        <v>0</v>
      </c>
      <c r="G15" s="79"/>
      <c r="H15" s="79"/>
      <c r="I15" s="80"/>
    </row>
    <row r="16" spans="1:9" ht="12.75">
      <c r="A16" s="62" t="s">
        <v>87</v>
      </c>
      <c r="B16" s="63" t="s">
        <v>44</v>
      </c>
      <c r="C16" s="64"/>
      <c r="D16" s="64"/>
      <c r="E16" s="65"/>
      <c r="F16" s="86">
        <f>D16*E16</f>
        <v>0</v>
      </c>
      <c r="G16" s="79"/>
      <c r="H16" s="79"/>
      <c r="I16" s="80"/>
    </row>
    <row r="17" spans="1:9" ht="12.75">
      <c r="A17" s="54" t="s">
        <v>4</v>
      </c>
      <c r="B17" s="55" t="s">
        <v>49</v>
      </c>
      <c r="C17" s="56"/>
      <c r="D17" s="56"/>
      <c r="E17" s="67"/>
      <c r="F17" s="57">
        <f>SUM(F18:F20)</f>
        <v>0</v>
      </c>
      <c r="G17" s="96"/>
      <c r="H17" s="97"/>
      <c r="I17" s="98"/>
    </row>
    <row r="18" spans="1:9" ht="12.75">
      <c r="A18" s="62" t="s">
        <v>88</v>
      </c>
      <c r="B18" s="63"/>
      <c r="C18" s="64"/>
      <c r="D18" s="64"/>
      <c r="E18" s="65"/>
      <c r="F18" s="87">
        <f>D18*E18</f>
        <v>0</v>
      </c>
      <c r="G18" s="79"/>
      <c r="H18" s="79"/>
      <c r="I18" s="80"/>
    </row>
    <row r="19" spans="1:9" ht="12.75">
      <c r="A19" s="62" t="s">
        <v>89</v>
      </c>
      <c r="B19" s="63" t="s">
        <v>44</v>
      </c>
      <c r="C19" s="64"/>
      <c r="D19" s="64"/>
      <c r="E19" s="65"/>
      <c r="F19" s="87">
        <f>D19*E19</f>
        <v>0</v>
      </c>
      <c r="G19" s="79"/>
      <c r="H19" s="79"/>
      <c r="I19" s="80"/>
    </row>
    <row r="20" spans="1:9" ht="12.75">
      <c r="A20" s="62" t="s">
        <v>90</v>
      </c>
      <c r="B20" s="63" t="s">
        <v>44</v>
      </c>
      <c r="C20" s="64"/>
      <c r="D20" s="64"/>
      <c r="E20" s="65"/>
      <c r="F20" s="87">
        <f>D20*E20</f>
        <v>0</v>
      </c>
      <c r="G20" s="79"/>
      <c r="H20" s="79"/>
      <c r="I20" s="80"/>
    </row>
    <row r="21" spans="1:9" ht="12.75">
      <c r="A21" s="54" t="s">
        <v>50</v>
      </c>
      <c r="B21" s="55" t="s">
        <v>51</v>
      </c>
      <c r="C21" s="56"/>
      <c r="D21" s="56"/>
      <c r="E21" s="67"/>
      <c r="F21" s="57">
        <f>SUM(F22:F24)</f>
        <v>0</v>
      </c>
      <c r="G21" s="96"/>
      <c r="H21" s="97"/>
      <c r="I21" s="98"/>
    </row>
    <row r="22" spans="1:9" ht="12.75">
      <c r="A22" s="62" t="s">
        <v>91</v>
      </c>
      <c r="B22" s="63" t="s">
        <v>44</v>
      </c>
      <c r="C22" s="64"/>
      <c r="D22" s="64"/>
      <c r="E22" s="65"/>
      <c r="F22" s="87">
        <f>D22*E22</f>
        <v>0</v>
      </c>
      <c r="G22" s="79"/>
      <c r="H22" s="79"/>
      <c r="I22" s="80"/>
    </row>
    <row r="23" spans="1:9" ht="12.75">
      <c r="A23" s="62" t="s">
        <v>92</v>
      </c>
      <c r="B23" s="63" t="s">
        <v>44</v>
      </c>
      <c r="C23" s="64"/>
      <c r="D23" s="64"/>
      <c r="E23" s="65"/>
      <c r="F23" s="87">
        <f>D23*E23</f>
        <v>0</v>
      </c>
      <c r="G23" s="79"/>
      <c r="H23" s="79"/>
      <c r="I23" s="80"/>
    </row>
    <row r="24" spans="1:9" ht="12.75">
      <c r="A24" s="62" t="s">
        <v>93</v>
      </c>
      <c r="B24" s="63" t="s">
        <v>44</v>
      </c>
      <c r="C24" s="64"/>
      <c r="D24" s="64"/>
      <c r="E24" s="65"/>
      <c r="F24" s="87">
        <f>D24*E24</f>
        <v>0</v>
      </c>
      <c r="G24" s="79"/>
      <c r="H24" s="79"/>
      <c r="I24" s="80"/>
    </row>
    <row r="25" spans="1:9" ht="12.75">
      <c r="A25" s="54" t="s">
        <v>52</v>
      </c>
      <c r="B25" s="55" t="s">
        <v>53</v>
      </c>
      <c r="C25" s="56"/>
      <c r="D25" s="56"/>
      <c r="E25" s="67"/>
      <c r="F25" s="57">
        <f>SUM(F26:F28)</f>
        <v>0</v>
      </c>
      <c r="G25" s="96"/>
      <c r="H25" s="97"/>
      <c r="I25" s="98"/>
    </row>
    <row r="26" spans="1:9" ht="12.75">
      <c r="A26" s="62" t="s">
        <v>94</v>
      </c>
      <c r="B26" s="63" t="s">
        <v>44</v>
      </c>
      <c r="C26" s="64"/>
      <c r="D26" s="64"/>
      <c r="E26" s="65"/>
      <c r="F26" s="87">
        <f>D26*E26</f>
        <v>0</v>
      </c>
      <c r="G26" s="79"/>
      <c r="H26" s="79"/>
      <c r="I26" s="80"/>
    </row>
    <row r="27" spans="1:9" ht="12.75">
      <c r="A27" s="62" t="s">
        <v>95</v>
      </c>
      <c r="B27" s="63" t="s">
        <v>44</v>
      </c>
      <c r="C27" s="64"/>
      <c r="D27" s="64"/>
      <c r="E27" s="65"/>
      <c r="F27" s="87">
        <f>D27*E27</f>
        <v>0</v>
      </c>
      <c r="G27" s="79"/>
      <c r="H27" s="79"/>
      <c r="I27" s="80"/>
    </row>
    <row r="28" spans="1:9" ht="12.75">
      <c r="A28" s="62" t="s">
        <v>96</v>
      </c>
      <c r="B28" s="63" t="s">
        <v>44</v>
      </c>
      <c r="C28" s="64"/>
      <c r="D28" s="64"/>
      <c r="E28" s="65"/>
      <c r="F28" s="87">
        <f>D28*E28</f>
        <v>0</v>
      </c>
      <c r="G28" s="79"/>
      <c r="H28" s="79"/>
      <c r="I28" s="80"/>
    </row>
    <row r="29" spans="1:9" ht="12.75">
      <c r="A29" s="54" t="s">
        <v>6</v>
      </c>
      <c r="B29" s="55" t="s">
        <v>54</v>
      </c>
      <c r="C29" s="56"/>
      <c r="D29" s="56"/>
      <c r="E29" s="67"/>
      <c r="F29" s="68">
        <f>F30+F38+F34+F42+F46+F50</f>
        <v>0</v>
      </c>
      <c r="G29" s="96"/>
      <c r="H29" s="97"/>
      <c r="I29" s="98"/>
    </row>
    <row r="30" spans="1:9" ht="13.5">
      <c r="A30" s="58" t="s">
        <v>55</v>
      </c>
      <c r="B30" s="59" t="s">
        <v>56</v>
      </c>
      <c r="C30" s="60"/>
      <c r="D30" s="60"/>
      <c r="E30" s="66"/>
      <c r="F30" s="61">
        <f>SUM(F31:F33)</f>
        <v>0</v>
      </c>
      <c r="G30" s="96"/>
      <c r="H30" s="97"/>
      <c r="I30" s="98"/>
    </row>
    <row r="31" spans="1:9" ht="12.75">
      <c r="A31" s="62" t="s">
        <v>97</v>
      </c>
      <c r="B31" s="63" t="s">
        <v>44</v>
      </c>
      <c r="C31" s="64"/>
      <c r="D31" s="64"/>
      <c r="E31" s="65"/>
      <c r="F31" s="87">
        <f>D31*E31</f>
        <v>0</v>
      </c>
      <c r="G31" s="79"/>
      <c r="H31" s="79"/>
      <c r="I31" s="80"/>
    </row>
    <row r="32" spans="1:9" ht="12.75">
      <c r="A32" s="62" t="s">
        <v>98</v>
      </c>
      <c r="B32" s="63" t="s">
        <v>44</v>
      </c>
      <c r="C32" s="64"/>
      <c r="D32" s="64"/>
      <c r="E32" s="65"/>
      <c r="F32" s="87">
        <f>D32*E32</f>
        <v>0</v>
      </c>
      <c r="G32" s="79"/>
      <c r="H32" s="79"/>
      <c r="I32" s="80"/>
    </row>
    <row r="33" spans="1:9" ht="12.75">
      <c r="A33" s="62" t="s">
        <v>99</v>
      </c>
      <c r="B33" s="63" t="s">
        <v>44</v>
      </c>
      <c r="C33" s="64"/>
      <c r="D33" s="64"/>
      <c r="E33" s="65"/>
      <c r="F33" s="87">
        <f>D33*E33</f>
        <v>0</v>
      </c>
      <c r="G33" s="79"/>
      <c r="H33" s="79"/>
      <c r="I33" s="80"/>
    </row>
    <row r="34" spans="1:9" ht="13.5">
      <c r="A34" s="58" t="s">
        <v>57</v>
      </c>
      <c r="B34" s="59" t="s">
        <v>58</v>
      </c>
      <c r="C34" s="60"/>
      <c r="D34" s="60"/>
      <c r="E34" s="66"/>
      <c r="F34" s="61">
        <f>SUM(F35:F37)</f>
        <v>0</v>
      </c>
      <c r="G34" s="96"/>
      <c r="H34" s="97"/>
      <c r="I34" s="98"/>
    </row>
    <row r="35" spans="1:9" ht="12.75">
      <c r="A35" s="62" t="s">
        <v>100</v>
      </c>
      <c r="B35" s="63" t="s">
        <v>44</v>
      </c>
      <c r="C35" s="64"/>
      <c r="D35" s="64"/>
      <c r="E35" s="65"/>
      <c r="F35" s="87">
        <f>D35*E35</f>
        <v>0</v>
      </c>
      <c r="G35" s="79"/>
      <c r="H35" s="79"/>
      <c r="I35" s="80"/>
    </row>
    <row r="36" spans="1:9" ht="12.75">
      <c r="A36" s="62" t="s">
        <v>101</v>
      </c>
      <c r="B36" s="63" t="s">
        <v>44</v>
      </c>
      <c r="C36" s="64"/>
      <c r="D36" s="64"/>
      <c r="E36" s="65"/>
      <c r="F36" s="87">
        <f>D36*E36</f>
        <v>0</v>
      </c>
      <c r="G36" s="79"/>
      <c r="H36" s="79"/>
      <c r="I36" s="80"/>
    </row>
    <row r="37" spans="1:9" ht="12.75">
      <c r="A37" s="62" t="s">
        <v>102</v>
      </c>
      <c r="B37" s="63" t="s">
        <v>44</v>
      </c>
      <c r="C37" s="64"/>
      <c r="D37" s="64"/>
      <c r="E37" s="65"/>
      <c r="F37" s="87">
        <f>D37*E37</f>
        <v>0</v>
      </c>
      <c r="G37" s="79"/>
      <c r="H37" s="79"/>
      <c r="I37" s="80"/>
    </row>
    <row r="38" spans="1:9" ht="13.5">
      <c r="A38" s="58" t="s">
        <v>59</v>
      </c>
      <c r="B38" s="59" t="s">
        <v>60</v>
      </c>
      <c r="C38" s="60"/>
      <c r="D38" s="60"/>
      <c r="E38" s="66"/>
      <c r="F38" s="61">
        <f>SUM(F39:F41)</f>
        <v>0</v>
      </c>
      <c r="G38" s="96"/>
      <c r="H38" s="97"/>
      <c r="I38" s="98"/>
    </row>
    <row r="39" spans="1:9" ht="12.75">
      <c r="A39" s="62" t="s">
        <v>103</v>
      </c>
      <c r="B39" s="63" t="s">
        <v>44</v>
      </c>
      <c r="C39" s="64"/>
      <c r="D39" s="64"/>
      <c r="E39" s="65"/>
      <c r="F39" s="87">
        <f>D39*E39</f>
        <v>0</v>
      </c>
      <c r="G39" s="79"/>
      <c r="H39" s="79"/>
      <c r="I39" s="80"/>
    </row>
    <row r="40" spans="1:9" ht="12.75">
      <c r="A40" s="62" t="s">
        <v>104</v>
      </c>
      <c r="B40" s="63" t="s">
        <v>44</v>
      </c>
      <c r="C40" s="64"/>
      <c r="D40" s="64"/>
      <c r="E40" s="65"/>
      <c r="F40" s="87">
        <f>D40*E40</f>
        <v>0</v>
      </c>
      <c r="G40" s="79"/>
      <c r="H40" s="79"/>
      <c r="I40" s="80"/>
    </row>
    <row r="41" spans="1:9" ht="12.75">
      <c r="A41" s="62" t="s">
        <v>105</v>
      </c>
      <c r="B41" s="63" t="s">
        <v>44</v>
      </c>
      <c r="C41" s="64"/>
      <c r="D41" s="64"/>
      <c r="E41" s="65"/>
      <c r="F41" s="87">
        <f>D41*E41</f>
        <v>0</v>
      </c>
      <c r="G41" s="79"/>
      <c r="H41" s="79"/>
      <c r="I41" s="80"/>
    </row>
    <row r="42" spans="1:9" ht="13.5">
      <c r="A42" s="58" t="s">
        <v>61</v>
      </c>
      <c r="B42" s="59" t="s">
        <v>62</v>
      </c>
      <c r="C42" s="60"/>
      <c r="D42" s="60"/>
      <c r="E42" s="66"/>
      <c r="F42" s="61">
        <f>SUM(F43:F45)</f>
        <v>0</v>
      </c>
      <c r="G42" s="96"/>
      <c r="H42" s="97"/>
      <c r="I42" s="98"/>
    </row>
    <row r="43" spans="1:9" ht="12.75">
      <c r="A43" s="62" t="s">
        <v>106</v>
      </c>
      <c r="B43" s="63" t="s">
        <v>44</v>
      </c>
      <c r="C43" s="64"/>
      <c r="D43" s="64"/>
      <c r="E43" s="65"/>
      <c r="F43" s="87">
        <f>D43*E43</f>
        <v>0</v>
      </c>
      <c r="G43" s="79"/>
      <c r="H43" s="79"/>
      <c r="I43" s="80"/>
    </row>
    <row r="44" spans="1:9" ht="12.75">
      <c r="A44" s="62" t="s">
        <v>107</v>
      </c>
      <c r="B44" s="63" t="s">
        <v>44</v>
      </c>
      <c r="C44" s="64"/>
      <c r="D44" s="64"/>
      <c r="E44" s="65"/>
      <c r="F44" s="87">
        <f>D44*E44</f>
        <v>0</v>
      </c>
      <c r="G44" s="79"/>
      <c r="H44" s="79"/>
      <c r="I44" s="80"/>
    </row>
    <row r="45" spans="1:9" ht="12.75">
      <c r="A45" s="62" t="s">
        <v>108</v>
      </c>
      <c r="B45" s="63" t="s">
        <v>44</v>
      </c>
      <c r="C45" s="64"/>
      <c r="D45" s="64"/>
      <c r="E45" s="65"/>
      <c r="F45" s="87">
        <f>D45*E45</f>
        <v>0</v>
      </c>
      <c r="G45" s="79"/>
      <c r="H45" s="79"/>
      <c r="I45" s="80"/>
    </row>
    <row r="46" spans="1:9" ht="13.5">
      <c r="A46" s="58" t="s">
        <v>63</v>
      </c>
      <c r="B46" s="59" t="s">
        <v>64</v>
      </c>
      <c r="C46" s="60"/>
      <c r="D46" s="60"/>
      <c r="E46" s="66"/>
      <c r="F46" s="61">
        <f>SUM(F47:F49)</f>
        <v>0</v>
      </c>
      <c r="G46" s="96"/>
      <c r="H46" s="97"/>
      <c r="I46" s="98"/>
    </row>
    <row r="47" spans="1:9" ht="12.75">
      <c r="A47" s="62" t="s">
        <v>109</v>
      </c>
      <c r="B47" s="63" t="s">
        <v>44</v>
      </c>
      <c r="C47" s="64"/>
      <c r="D47" s="64"/>
      <c r="E47" s="65"/>
      <c r="F47" s="87">
        <f>D47*E47</f>
        <v>0</v>
      </c>
      <c r="G47" s="79"/>
      <c r="H47" s="79"/>
      <c r="I47" s="80"/>
    </row>
    <row r="48" spans="1:9" ht="12.75">
      <c r="A48" s="62" t="s">
        <v>110</v>
      </c>
      <c r="B48" s="63" t="s">
        <v>44</v>
      </c>
      <c r="C48" s="64"/>
      <c r="D48" s="64"/>
      <c r="E48" s="65"/>
      <c r="F48" s="87">
        <f>D48*E48</f>
        <v>0</v>
      </c>
      <c r="G48" s="79"/>
      <c r="H48" s="79"/>
      <c r="I48" s="80"/>
    </row>
    <row r="49" spans="1:9" ht="12.75">
      <c r="A49" s="62" t="s">
        <v>111</v>
      </c>
      <c r="B49" s="63" t="s">
        <v>44</v>
      </c>
      <c r="C49" s="64"/>
      <c r="D49" s="64"/>
      <c r="E49" s="65"/>
      <c r="F49" s="87">
        <f>D49*E49</f>
        <v>0</v>
      </c>
      <c r="G49" s="79"/>
      <c r="H49" s="79"/>
      <c r="I49" s="80"/>
    </row>
    <row r="50" spans="1:9" ht="13.5">
      <c r="A50" s="69" t="s">
        <v>65</v>
      </c>
      <c r="B50" s="70" t="s">
        <v>66</v>
      </c>
      <c r="C50" s="71"/>
      <c r="D50" s="71"/>
      <c r="E50" s="71"/>
      <c r="F50" s="61">
        <v>0</v>
      </c>
      <c r="G50" s="96"/>
      <c r="H50" s="97"/>
      <c r="I50" s="98"/>
    </row>
    <row r="51" spans="1:9" ht="12.75">
      <c r="A51" s="72"/>
      <c r="B51" s="105" t="s">
        <v>67</v>
      </c>
      <c r="C51" s="105"/>
      <c r="D51" s="105"/>
      <c r="E51" s="105"/>
      <c r="F51" s="105"/>
      <c r="G51" s="96"/>
      <c r="H51" s="97"/>
      <c r="I51" s="98"/>
    </row>
    <row r="52" spans="1:9" ht="13.5" thickBot="1">
      <c r="A52" s="73" t="s">
        <v>1</v>
      </c>
      <c r="B52" s="106" t="s">
        <v>68</v>
      </c>
      <c r="C52" s="107"/>
      <c r="D52" s="107"/>
      <c r="E52" s="107"/>
      <c r="F52" s="88">
        <f>F4+F29+F17+F21+F25</f>
        <v>0</v>
      </c>
      <c r="G52" s="78"/>
      <c r="H52" s="78"/>
      <c r="I52" s="4"/>
    </row>
    <row r="53" spans="1:9" ht="27" customHeight="1">
      <c r="A53" s="83" t="s">
        <v>13</v>
      </c>
      <c r="B53" s="108" t="s">
        <v>69</v>
      </c>
      <c r="C53" s="109"/>
      <c r="D53" s="109"/>
      <c r="E53" s="109"/>
      <c r="F53" s="120">
        <f>F54</f>
        <v>0</v>
      </c>
      <c r="G53" s="123" t="s">
        <v>70</v>
      </c>
      <c r="H53" s="122">
        <f>IF(F52=0,0,F53/F52)</f>
        <v>0</v>
      </c>
      <c r="I53" s="4"/>
    </row>
    <row r="54" spans="1:10" ht="39" thickBot="1">
      <c r="A54" s="84" t="s">
        <v>71</v>
      </c>
      <c r="B54" s="85" t="s">
        <v>72</v>
      </c>
      <c r="C54" s="81" t="s">
        <v>73</v>
      </c>
      <c r="D54" s="81" t="s">
        <v>73</v>
      </c>
      <c r="E54" s="74"/>
      <c r="F54" s="121">
        <f>E54</f>
        <v>0</v>
      </c>
      <c r="G54" s="118"/>
      <c r="H54" s="118"/>
      <c r="I54" s="119"/>
      <c r="J54" s="11"/>
    </row>
    <row r="55" spans="1:10" ht="29.25" customHeight="1" thickBot="1">
      <c r="A55" s="75" t="s">
        <v>2</v>
      </c>
      <c r="B55" s="93" t="s">
        <v>74</v>
      </c>
      <c r="C55" s="94"/>
      <c r="D55" s="94"/>
      <c r="E55" s="95"/>
      <c r="F55" s="89">
        <f>F53+F52</f>
        <v>0</v>
      </c>
      <c r="G55" s="11"/>
      <c r="H55" s="11"/>
      <c r="I55" s="13" t="s">
        <v>77</v>
      </c>
      <c r="J55" s="11"/>
    </row>
    <row r="56" spans="1:9" ht="15.75" thickBot="1">
      <c r="A56" s="76" t="s">
        <v>75</v>
      </c>
      <c r="B56" s="99" t="s">
        <v>76</v>
      </c>
      <c r="C56" s="100"/>
      <c r="D56" s="100"/>
      <c r="E56" s="101"/>
      <c r="F56" s="90">
        <f>F55</f>
        <v>0</v>
      </c>
      <c r="G56" s="9"/>
      <c r="H56" s="9"/>
      <c r="I56" s="13" t="s">
        <v>78</v>
      </c>
    </row>
    <row r="57" spans="1:8" ht="15">
      <c r="A57" s="8"/>
      <c r="B57" s="8"/>
      <c r="C57" s="8"/>
      <c r="D57" s="8"/>
      <c r="E57" s="8"/>
      <c r="F57" s="10"/>
      <c r="G57" s="9"/>
      <c r="H57" s="9"/>
    </row>
    <row r="58" spans="1:8" ht="15">
      <c r="A58" s="77" t="s">
        <v>141</v>
      </c>
      <c r="B58" s="11"/>
      <c r="C58" s="11"/>
      <c r="D58" s="11"/>
      <c r="E58" s="11"/>
      <c r="F58" s="11"/>
      <c r="G58" s="9"/>
      <c r="H58" s="9"/>
    </row>
    <row r="59" spans="1:8" ht="15">
      <c r="A59" s="11"/>
      <c r="B59" s="11"/>
      <c r="C59" s="11"/>
      <c r="D59" s="11"/>
      <c r="E59" s="11"/>
      <c r="F59" s="11"/>
      <c r="G59" s="9"/>
      <c r="H59" s="9"/>
    </row>
    <row r="60" spans="1:8" ht="15">
      <c r="A60" s="11"/>
      <c r="B60" s="11"/>
      <c r="C60" s="11"/>
      <c r="D60" s="11"/>
      <c r="E60" s="11"/>
      <c r="F60" s="11"/>
      <c r="G60" s="9"/>
      <c r="H60" s="9"/>
    </row>
    <row r="61" spans="1:8" ht="15">
      <c r="A61" s="11"/>
      <c r="B61" s="12"/>
      <c r="C61" s="11"/>
      <c r="D61" s="11"/>
      <c r="E61" s="11"/>
      <c r="F61" s="11"/>
      <c r="G61" s="9"/>
      <c r="H61" s="9"/>
    </row>
    <row r="62" spans="1:8" ht="15">
      <c r="A62" s="11"/>
      <c r="B62" s="11"/>
      <c r="G62" s="9"/>
      <c r="H62" s="9"/>
    </row>
    <row r="63" spans="1:8" ht="15">
      <c r="A63" s="11"/>
      <c r="B63" s="11"/>
      <c r="G63" s="9"/>
      <c r="H63" s="9"/>
    </row>
  </sheetData>
  <sheetProtection/>
  <protectedRanges>
    <protectedRange sqref="G4:H51" name="Tartom?ny1"/>
  </protectedRanges>
  <mergeCells count="22">
    <mergeCell ref="G46:I46"/>
    <mergeCell ref="G50:I50"/>
    <mergeCell ref="G25:I25"/>
    <mergeCell ref="G21:I21"/>
    <mergeCell ref="B3:F3"/>
    <mergeCell ref="B51:F51"/>
    <mergeCell ref="B52:E52"/>
    <mergeCell ref="B53:E53"/>
    <mergeCell ref="G9:I9"/>
    <mergeCell ref="G17:I17"/>
    <mergeCell ref="G13:I13"/>
    <mergeCell ref="G42:I42"/>
    <mergeCell ref="B55:E55"/>
    <mergeCell ref="G51:I51"/>
    <mergeCell ref="B56:E56"/>
    <mergeCell ref="G5:I5"/>
    <mergeCell ref="G3:I3"/>
    <mergeCell ref="G4:I4"/>
    <mergeCell ref="G34:I34"/>
    <mergeCell ref="G38:I38"/>
    <mergeCell ref="G30:I30"/>
    <mergeCell ref="G29:I29"/>
  </mergeCells>
  <conditionalFormatting sqref="H53">
    <cfRule type="cellIs" priority="1" dxfId="0" operator="greaterThan">
      <formula>0.025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  <ignoredErrors>
    <ignoredError sqref="F6:F46 F48:F4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7.00390625" style="0" customWidth="1"/>
    <col min="2" max="2" width="11.140625" style="0" customWidth="1"/>
    <col min="3" max="3" width="17.8515625" style="0" customWidth="1"/>
    <col min="4" max="4" width="16.140625" style="0" customWidth="1"/>
    <col min="5" max="5" width="15.8515625" style="0" customWidth="1"/>
    <col min="6" max="6" width="15.7109375" style="0" customWidth="1"/>
  </cols>
  <sheetData>
    <row r="1" spans="1:3" ht="14.25">
      <c r="A1" s="52" t="s">
        <v>117</v>
      </c>
      <c r="B1" s="14"/>
      <c r="C1" s="14"/>
    </row>
    <row r="2" ht="13.5" thickBot="1"/>
    <row r="3" spans="1:6" ht="29.25" thickBot="1">
      <c r="A3" s="112" t="s">
        <v>116</v>
      </c>
      <c r="B3" s="113" t="s">
        <v>115</v>
      </c>
      <c r="C3" s="113" t="s">
        <v>30</v>
      </c>
      <c r="D3" s="114" t="s">
        <v>31</v>
      </c>
      <c r="E3" s="113" t="s">
        <v>32</v>
      </c>
      <c r="F3" s="115" t="s">
        <v>33</v>
      </c>
    </row>
    <row r="4" spans="1:6" ht="15">
      <c r="A4" s="129">
        <v>2013</v>
      </c>
      <c r="B4" s="130" t="s">
        <v>9</v>
      </c>
      <c r="C4" s="131"/>
      <c r="D4" s="132"/>
      <c r="E4" s="133">
        <v>0</v>
      </c>
      <c r="F4" s="134">
        <f>D4-C4</f>
        <v>0</v>
      </c>
    </row>
    <row r="5" spans="1:6" ht="15">
      <c r="A5" s="135"/>
      <c r="B5" s="136" t="s">
        <v>14</v>
      </c>
      <c r="C5" s="137"/>
      <c r="D5" s="138"/>
      <c r="E5" s="139">
        <f>F4</f>
        <v>0</v>
      </c>
      <c r="F5" s="140">
        <f>E5-C5+D5</f>
        <v>0</v>
      </c>
    </row>
    <row r="6" spans="1:6" ht="15">
      <c r="A6" s="135"/>
      <c r="B6" s="136" t="s">
        <v>15</v>
      </c>
      <c r="C6" s="137"/>
      <c r="D6" s="138"/>
      <c r="E6" s="139">
        <f>F5</f>
        <v>0</v>
      </c>
      <c r="F6" s="140">
        <f aca="true" t="shared" si="0" ref="F6:F33">E6-C6+D6</f>
        <v>0</v>
      </c>
    </row>
    <row r="7" spans="1:6" ht="15">
      <c r="A7" s="135"/>
      <c r="B7" s="136" t="s">
        <v>16</v>
      </c>
      <c r="C7" s="137"/>
      <c r="D7" s="138"/>
      <c r="E7" s="139">
        <f aca="true" t="shared" si="1" ref="E7:E33">F6</f>
        <v>0</v>
      </c>
      <c r="F7" s="140">
        <f t="shared" si="0"/>
        <v>0</v>
      </c>
    </row>
    <row r="8" spans="1:6" ht="15">
      <c r="A8" s="135"/>
      <c r="B8" s="136" t="s">
        <v>17</v>
      </c>
      <c r="C8" s="137"/>
      <c r="D8" s="138"/>
      <c r="E8" s="139">
        <f t="shared" si="1"/>
        <v>0</v>
      </c>
      <c r="F8" s="140">
        <f t="shared" si="0"/>
        <v>0</v>
      </c>
    </row>
    <row r="9" spans="1:6" ht="15">
      <c r="A9" s="135"/>
      <c r="B9" s="136" t="s">
        <v>18</v>
      </c>
      <c r="C9" s="137"/>
      <c r="D9" s="138"/>
      <c r="E9" s="139">
        <f t="shared" si="1"/>
        <v>0</v>
      </c>
      <c r="F9" s="140">
        <f t="shared" si="0"/>
        <v>0</v>
      </c>
    </row>
    <row r="10" spans="1:6" ht="15">
      <c r="A10" s="135"/>
      <c r="B10" s="136" t="s">
        <v>19</v>
      </c>
      <c r="C10" s="137"/>
      <c r="D10" s="138"/>
      <c r="E10" s="139">
        <f t="shared" si="1"/>
        <v>0</v>
      </c>
      <c r="F10" s="140">
        <f t="shared" si="0"/>
        <v>0</v>
      </c>
    </row>
    <row r="11" spans="1:6" ht="15">
      <c r="A11" s="135"/>
      <c r="B11" s="136" t="s">
        <v>20</v>
      </c>
      <c r="C11" s="137"/>
      <c r="D11" s="138"/>
      <c r="E11" s="139">
        <f t="shared" si="1"/>
        <v>0</v>
      </c>
      <c r="F11" s="140">
        <f t="shared" si="0"/>
        <v>0</v>
      </c>
    </row>
    <row r="12" spans="1:6" ht="15">
      <c r="A12" s="135"/>
      <c r="B12" s="136" t="s">
        <v>21</v>
      </c>
      <c r="C12" s="137"/>
      <c r="D12" s="138"/>
      <c r="E12" s="139">
        <f t="shared" si="1"/>
        <v>0</v>
      </c>
      <c r="F12" s="140">
        <f t="shared" si="0"/>
        <v>0</v>
      </c>
    </row>
    <row r="13" spans="1:6" ht="15">
      <c r="A13" s="135"/>
      <c r="B13" s="136" t="s">
        <v>22</v>
      </c>
      <c r="C13" s="137"/>
      <c r="D13" s="138"/>
      <c r="E13" s="139">
        <f t="shared" si="1"/>
        <v>0</v>
      </c>
      <c r="F13" s="140">
        <f t="shared" si="0"/>
        <v>0</v>
      </c>
    </row>
    <row r="14" spans="1:6" ht="15">
      <c r="A14" s="135"/>
      <c r="B14" s="136" t="s">
        <v>7</v>
      </c>
      <c r="C14" s="137"/>
      <c r="D14" s="138"/>
      <c r="E14" s="139">
        <f t="shared" si="1"/>
        <v>0</v>
      </c>
      <c r="F14" s="140">
        <f t="shared" si="0"/>
        <v>0</v>
      </c>
    </row>
    <row r="15" spans="1:6" ht="15.75" thickBot="1">
      <c r="A15" s="141"/>
      <c r="B15" s="142" t="s">
        <v>8</v>
      </c>
      <c r="C15" s="143"/>
      <c r="D15" s="144"/>
      <c r="E15" s="145">
        <f t="shared" si="1"/>
        <v>0</v>
      </c>
      <c r="F15" s="146">
        <f t="shared" si="0"/>
        <v>0</v>
      </c>
    </row>
    <row r="16" spans="1:6" ht="15">
      <c r="A16" s="129">
        <v>2014</v>
      </c>
      <c r="B16" s="130" t="s">
        <v>9</v>
      </c>
      <c r="C16" s="131"/>
      <c r="D16" s="132"/>
      <c r="E16" s="133">
        <f t="shared" si="1"/>
        <v>0</v>
      </c>
      <c r="F16" s="134">
        <f t="shared" si="0"/>
        <v>0</v>
      </c>
    </row>
    <row r="17" spans="1:6" ht="15">
      <c r="A17" s="135"/>
      <c r="B17" s="136" t="s">
        <v>14</v>
      </c>
      <c r="C17" s="137"/>
      <c r="D17" s="138"/>
      <c r="E17" s="139">
        <f t="shared" si="1"/>
        <v>0</v>
      </c>
      <c r="F17" s="140">
        <f t="shared" si="0"/>
        <v>0</v>
      </c>
    </row>
    <row r="18" spans="1:6" ht="15">
      <c r="A18" s="135"/>
      <c r="B18" s="136" t="s">
        <v>15</v>
      </c>
      <c r="C18" s="137"/>
      <c r="D18" s="138"/>
      <c r="E18" s="139">
        <f t="shared" si="1"/>
        <v>0</v>
      </c>
      <c r="F18" s="140">
        <f t="shared" si="0"/>
        <v>0</v>
      </c>
    </row>
    <row r="19" spans="1:6" ht="15">
      <c r="A19" s="135"/>
      <c r="B19" s="136" t="s">
        <v>16</v>
      </c>
      <c r="C19" s="137"/>
      <c r="D19" s="138"/>
      <c r="E19" s="139">
        <f t="shared" si="1"/>
        <v>0</v>
      </c>
      <c r="F19" s="140">
        <f t="shared" si="0"/>
        <v>0</v>
      </c>
    </row>
    <row r="20" spans="1:6" ht="15">
      <c r="A20" s="135"/>
      <c r="B20" s="136" t="s">
        <v>17</v>
      </c>
      <c r="C20" s="137"/>
      <c r="D20" s="138"/>
      <c r="E20" s="139">
        <f t="shared" si="1"/>
        <v>0</v>
      </c>
      <c r="F20" s="140">
        <f t="shared" si="0"/>
        <v>0</v>
      </c>
    </row>
    <row r="21" spans="1:6" ht="15">
      <c r="A21" s="135"/>
      <c r="B21" s="136" t="s">
        <v>18</v>
      </c>
      <c r="C21" s="137"/>
      <c r="D21" s="138"/>
      <c r="E21" s="139">
        <f t="shared" si="1"/>
        <v>0</v>
      </c>
      <c r="F21" s="140">
        <f t="shared" si="0"/>
        <v>0</v>
      </c>
    </row>
    <row r="22" spans="1:6" ht="15">
      <c r="A22" s="135"/>
      <c r="B22" s="136" t="s">
        <v>19</v>
      </c>
      <c r="C22" s="137"/>
      <c r="D22" s="138"/>
      <c r="E22" s="139">
        <f t="shared" si="1"/>
        <v>0</v>
      </c>
      <c r="F22" s="140">
        <f t="shared" si="0"/>
        <v>0</v>
      </c>
    </row>
    <row r="23" spans="1:6" ht="15">
      <c r="A23" s="135"/>
      <c r="B23" s="136" t="s">
        <v>20</v>
      </c>
      <c r="C23" s="137"/>
      <c r="D23" s="138"/>
      <c r="E23" s="139">
        <f t="shared" si="1"/>
        <v>0</v>
      </c>
      <c r="F23" s="140">
        <f t="shared" si="0"/>
        <v>0</v>
      </c>
    </row>
    <row r="24" spans="1:6" ht="15">
      <c r="A24" s="135"/>
      <c r="B24" s="136" t="s">
        <v>21</v>
      </c>
      <c r="C24" s="137"/>
      <c r="D24" s="138"/>
      <c r="E24" s="139">
        <f t="shared" si="1"/>
        <v>0</v>
      </c>
      <c r="F24" s="140">
        <f t="shared" si="0"/>
        <v>0</v>
      </c>
    </row>
    <row r="25" spans="1:6" ht="15">
      <c r="A25" s="135"/>
      <c r="B25" s="136" t="s">
        <v>22</v>
      </c>
      <c r="C25" s="137"/>
      <c r="D25" s="138"/>
      <c r="E25" s="139">
        <f t="shared" si="1"/>
        <v>0</v>
      </c>
      <c r="F25" s="140">
        <f t="shared" si="0"/>
        <v>0</v>
      </c>
    </row>
    <row r="26" spans="1:6" ht="15">
      <c r="A26" s="135"/>
      <c r="B26" s="136" t="s">
        <v>7</v>
      </c>
      <c r="C26" s="137"/>
      <c r="D26" s="138"/>
      <c r="E26" s="139">
        <f t="shared" si="1"/>
        <v>0</v>
      </c>
      <c r="F26" s="140">
        <f t="shared" si="0"/>
        <v>0</v>
      </c>
    </row>
    <row r="27" spans="1:6" ht="15.75" thickBot="1">
      <c r="A27" s="141"/>
      <c r="B27" s="142" t="s">
        <v>8</v>
      </c>
      <c r="C27" s="143"/>
      <c r="D27" s="144"/>
      <c r="E27" s="145">
        <f t="shared" si="1"/>
        <v>0</v>
      </c>
      <c r="F27" s="146">
        <f t="shared" si="0"/>
        <v>0</v>
      </c>
    </row>
    <row r="28" spans="1:6" ht="15">
      <c r="A28" s="129">
        <v>2015</v>
      </c>
      <c r="B28" s="130" t="s">
        <v>9</v>
      </c>
      <c r="C28" s="131"/>
      <c r="D28" s="132"/>
      <c r="E28" s="133">
        <f t="shared" si="1"/>
        <v>0</v>
      </c>
      <c r="F28" s="134">
        <f t="shared" si="0"/>
        <v>0</v>
      </c>
    </row>
    <row r="29" spans="1:6" ht="15">
      <c r="A29" s="135"/>
      <c r="B29" s="136" t="s">
        <v>14</v>
      </c>
      <c r="C29" s="137"/>
      <c r="D29" s="138"/>
      <c r="E29" s="139">
        <f t="shared" si="1"/>
        <v>0</v>
      </c>
      <c r="F29" s="140">
        <f t="shared" si="0"/>
        <v>0</v>
      </c>
    </row>
    <row r="30" spans="1:6" ht="15">
      <c r="A30" s="135"/>
      <c r="B30" s="136" t="s">
        <v>15</v>
      </c>
      <c r="C30" s="137"/>
      <c r="D30" s="138"/>
      <c r="E30" s="139">
        <f t="shared" si="1"/>
        <v>0</v>
      </c>
      <c r="F30" s="140">
        <f t="shared" si="0"/>
        <v>0</v>
      </c>
    </row>
    <row r="31" spans="1:6" ht="15">
      <c r="A31" s="135"/>
      <c r="B31" s="136" t="s">
        <v>16</v>
      </c>
      <c r="C31" s="137"/>
      <c r="D31" s="138"/>
      <c r="E31" s="139">
        <f t="shared" si="1"/>
        <v>0</v>
      </c>
      <c r="F31" s="140">
        <f t="shared" si="0"/>
        <v>0</v>
      </c>
    </row>
    <row r="32" spans="1:6" ht="15">
      <c r="A32" s="135"/>
      <c r="B32" s="136" t="s">
        <v>17</v>
      </c>
      <c r="C32" s="137"/>
      <c r="D32" s="138"/>
      <c r="E32" s="139">
        <f t="shared" si="1"/>
        <v>0</v>
      </c>
      <c r="F32" s="140">
        <f t="shared" si="0"/>
        <v>0</v>
      </c>
    </row>
    <row r="33" spans="1:6" ht="15.75" thickBot="1">
      <c r="A33" s="141"/>
      <c r="B33" s="142" t="s">
        <v>18</v>
      </c>
      <c r="C33" s="143"/>
      <c r="D33" s="144"/>
      <c r="E33" s="145">
        <f t="shared" si="1"/>
        <v>0</v>
      </c>
      <c r="F33" s="146">
        <f t="shared" si="0"/>
        <v>0</v>
      </c>
    </row>
    <row r="34" spans="1:4" ht="15.75" thickBot="1">
      <c r="A34" s="147" t="s">
        <v>23</v>
      </c>
      <c r="B34" s="148"/>
      <c r="C34" s="149">
        <f>SUM(C4:C33)</f>
        <v>0</v>
      </c>
      <c r="D34" s="150">
        <f>SUM(D4:D33)</f>
        <v>0</v>
      </c>
    </row>
  </sheetData>
  <sheetProtection/>
  <mergeCells count="4">
    <mergeCell ref="A4:A15"/>
    <mergeCell ref="A16:A27"/>
    <mergeCell ref="A28:A33"/>
    <mergeCell ref="A34:B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kapasr</dc:creator>
  <cp:keywords/>
  <dc:description/>
  <cp:lastModifiedBy>Kapás Róbert</cp:lastModifiedBy>
  <cp:lastPrinted>2013-04-17T08:26:38Z</cp:lastPrinted>
  <dcterms:created xsi:type="dcterms:W3CDTF">2005-02-04T20:52:13Z</dcterms:created>
  <dcterms:modified xsi:type="dcterms:W3CDTF">2013-09-20T08:35:33Z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TC102541181038</vt:lpwstr>
  </property>
</Properties>
</file>